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30" sheetId="30" r:id="rId30"/>
    <sheet name="31" sheetId="31" r:id="rId31"/>
  </sheets>
  <definedNames>
    <definedName name="Accommodation">NA()</definedName>
    <definedName name="Actors">NA()</definedName>
    <definedName name="Camera">NA()</definedName>
    <definedName name="Direction">'Titulní list'!$A$46</definedName>
    <definedName name="Editing">NA()</definedName>
    <definedName name="Excel_BuiltIn_Print_Area" localSheetId="0">'Titulní list'!$A$1:$L$454</definedName>
    <definedName name="GeneralExp_">NA()</definedName>
    <definedName name="Grip">NA()</definedName>
    <definedName name="Laboratory">NA()</definedName>
    <definedName name="Lighting">NA()</definedName>
    <definedName name="Locations">NA()</definedName>
    <definedName name="MakeUp">NA()</definedName>
    <definedName name="_xlnm.Print_Area" localSheetId="23">'23'!$A$1:$J$35</definedName>
    <definedName name="_xlnm.Print_Area" localSheetId="0">'Titulní list'!$A$1:$L$456</definedName>
    <definedName name="Production">'Titulní list'!$A$116</definedName>
    <definedName name="Props">NA()</definedName>
    <definedName name="SetDesign">NA()</definedName>
    <definedName name="SetOperations">NA()</definedName>
    <definedName name="SFX">NA()</definedName>
    <definedName name="Sound">NA()</definedName>
    <definedName name="Transport">NA()</definedName>
    <definedName name="Wardrobe">NA()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46" authorId="0">
      <text>
        <r>
          <rPr>
            <sz val="9.5"/>
            <color indexed="8"/>
            <rFont val="Arial"/>
            <family val="2"/>
          </rPr>
          <t>Uznatelné náklady pouze v případě, že je žadatel výrobce nebo koproducent AV díla.</t>
        </r>
      </text>
    </comment>
    <comment ref="A447" authorId="0">
      <text>
        <r>
          <rPr>
            <sz val="9.5"/>
            <color indexed="8"/>
            <rFont val="Arial"/>
            <family val="2"/>
          </rPr>
          <t>Uznatelné náklady pouze v případě, že žadatel není výrobcem 
ani koproducentem AV díla, ale pro jeho výrobce / koproducenta(y) zajišťuje na objednávku výrobu AV díla nebo její část.</t>
        </r>
      </text>
    </comment>
    <comment ref="B162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78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3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1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7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9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2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7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35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</commentList>
</comments>
</file>

<file path=xl/sharedStrings.xml><?xml version="1.0" encoding="utf-8"?>
<sst xmlns="http://schemas.openxmlformats.org/spreadsheetml/2006/main" count="1770" uniqueCount="673">
  <si>
    <t>Formulář vyúčtování</t>
  </si>
  <si>
    <t>Žadatel</t>
  </si>
  <si>
    <t>Název projektu</t>
  </si>
  <si>
    <t>Číslo projektu přidělené Fondem</t>
  </si>
  <si>
    <t xml:space="preserve">Zkopírujte údaje z vyúčtování k 1. žádosti o filmovou pobídku bez vzorců pomocí funkce pravého tlačítka 
Vložit jinak/ Vložit jen: čísla, nebo vypište. </t>
  </si>
  <si>
    <t xml:space="preserve">Údaje do těchto sloupů se automaticky načtou z jednotlivých listů. </t>
  </si>
  <si>
    <t xml:space="preserve">Zde se údaje s předchozích sloupů automaticky sečtou. </t>
  </si>
  <si>
    <t>Částky uvádějte v Kč (bez DPH)</t>
  </si>
  <si>
    <t>Rozpočet celkových 
nákladů AVD</t>
  </si>
  <si>
    <t>Uznatelné náklady 
dle § 42 odst. 4 a) 
již vyúčtované v 1. žádosti 
o filmovou pobídku</t>
  </si>
  <si>
    <t>Uznatelné náklady 
dle § 42 odst. 4 b) 
již vyúčtované v 1. žádosti 
o filmovou pobídku</t>
  </si>
  <si>
    <t>Uznatelné náklady 
dle § 42 odst. 4 c) 
již vyúčtované v 1. žádosti 
o filmovou pobídku</t>
  </si>
  <si>
    <t>Rozpočet – uznatelné náklady dle § 42 odst. 4 a)</t>
  </si>
  <si>
    <t>Rozpočet – uznatelné náklady dle § 42 odst. 4 b)</t>
  </si>
  <si>
    <t>Rozpočet – uznatelné náklady dle § 42 odst. 4 c)</t>
  </si>
  <si>
    <t>Uznatelné náklady 
dle § 42 odst. 4 a) 
– součet z obou vyúčtování</t>
  </si>
  <si>
    <t>Uznatelné náklady 
dle § 42 odst. 4 b) 
– součet z obou vyúčtování</t>
  </si>
  <si>
    <t>Uznatelné náklady 
dle § 42 odst. 4 c) 
– součet z obou vyúčtování</t>
  </si>
  <si>
    <r>
      <rPr>
        <sz val="9.5"/>
        <color indexed="8"/>
        <rFont val="Arial"/>
        <family val="2"/>
      </rPr>
      <t xml:space="preserve">Na titulním listu vyplňte prosím pouze zeleně vyznačené položky. </t>
    </r>
    <r>
      <rPr>
        <sz val="9.5"/>
        <color indexed="8"/>
        <rFont val="Arial"/>
        <family val="2"/>
      </rPr>
      <t>Ostatní položky se automaticky načítají z jednotlivých listů vyúčtování.</t>
    </r>
  </si>
  <si>
    <t>XX-XX</t>
  </si>
  <si>
    <t>Neuznatelné náklady</t>
  </si>
  <si>
    <t>Development – scénář (literární příprava)</t>
  </si>
  <si>
    <t>Opce na preexistentní dílo</t>
  </si>
  <si>
    <t>Licence na preexistentní dílo</t>
  </si>
  <si>
    <t>Scénář – vytvoření díla</t>
  </si>
  <si>
    <t>Scénář –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</si>
  <si>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</si>
  <si>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</si>
  <si>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</si>
  <si>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</si>
  <si>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archivy, hudební archivy ad. </t>
  </si>
  <si>
    <t>Konzultanti, odborní poradci</t>
  </si>
  <si>
    <t>Dramaturgové</t>
  </si>
  <si>
    <t>Překlady, kopírování scénáře</t>
  </si>
  <si>
    <t>Ostatní</t>
  </si>
  <si>
    <t>Celkem</t>
  </si>
  <si>
    <t>Development – kompletní vývoj projektu</t>
  </si>
  <si>
    <t>Producent (development)</t>
  </si>
  <si>
    <t>Vedoucí vývoje/ vedoucí produkce (development)</t>
  </si>
  <si>
    <t>Režisér (development)</t>
  </si>
  <si>
    <t>Kameraman (development)</t>
  </si>
  <si>
    <t>Výtvarník/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</si>
  <si>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</si>
  <si>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</si>
  <si>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</si>
  <si>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</si>
  <si>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</si>
  <si>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 / ukázky / technologického testu - štáb</t>
  </si>
  <si>
    <t>Výroba pilotu / ukázky / technologického testu - výroba</t>
  </si>
  <si>
    <t>Výroba pilotu/ukázky/ technologického 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</si>
  <si>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</si>
  <si>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</si>
  <si>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</si>
  <si>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</si>
  <si>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</si>
  <si>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</si>
  <si>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</si>
  <si>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</si>
  <si>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</si>
  <si>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</si>
  <si>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</si>
  <si>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</si>
  <si>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</si>
  <si>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</si>
  <si>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</si>
  <si>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</si>
  <si>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</si>
  <si>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</si>
  <si>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</si>
  <si>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>Producenti</t>
  </si>
  <si>
    <t xml:space="preserve">Producent </t>
  </si>
  <si>
    <t>Koproducenti</t>
  </si>
  <si>
    <t>Výkonní producenti</t>
  </si>
  <si>
    <t>Line producenti</t>
  </si>
  <si>
    <t>Asistenti producentů</t>
  </si>
  <si>
    <t>Ostatní náklady</t>
  </si>
  <si>
    <t>Režie</t>
  </si>
  <si>
    <t>Režisér</t>
  </si>
  <si>
    <t>Spolurežisér</t>
  </si>
  <si>
    <t>Herecké obsazení</t>
  </si>
  <si>
    <t>Hlavní role</t>
  </si>
  <si>
    <t>Vedlejší role</t>
  </si>
  <si>
    <t>Epizodní role</t>
  </si>
  <si>
    <t>Castingové služby</t>
  </si>
  <si>
    <t>Epizody, kompars</t>
  </si>
  <si>
    <t>Epizody (Featured Extras)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</si>
  <si>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</si>
  <si>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</si>
  <si>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</si>
  <si>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</si>
  <si>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</si>
  <si>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</si>
  <si>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</si>
  <si>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Zvláštní výkony</t>
  </si>
  <si>
    <t>Osobní asistenti</t>
  </si>
  <si>
    <t>Bodyguardi, VIP ochrana</t>
  </si>
  <si>
    <t>Koordinátoři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</si>
  <si>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</si>
  <si>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</si>
  <si>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</si>
  <si>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</si>
  <si>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</si>
  <si>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Režijní štáb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</si>
  <si>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</si>
  <si>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</si>
  <si>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</si>
  <si>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</si>
  <si>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</si>
  <si>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</si>
  <si>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r>
      <rPr>
        <sz val="9.5"/>
        <color indexed="8"/>
        <rFont val="Arial"/>
        <family val="2"/>
      </rPr>
      <t>Ostatní režijní štáb</t>
    </r>
    <r>
      <rPr>
        <sz val="9.5"/>
        <color indexed="10"/>
        <rFont val="Arial"/>
        <family val="2"/>
      </rPr>
      <t xml:space="preserve"> </t>
    </r>
  </si>
  <si>
    <t>Produkce</t>
  </si>
  <si>
    <t>Vedoucí produkce</t>
  </si>
  <si>
    <t>Vedoucí natáčení</t>
  </si>
  <si>
    <t>Asistenti produkce</t>
  </si>
  <si>
    <t>Asistenti na place, výpomoc</t>
  </si>
  <si>
    <t>Produkční koordinátoři, asistenti</t>
  </si>
  <si>
    <t>Sekretářky produkce</t>
  </si>
  <si>
    <t>Runneři</t>
  </si>
  <si>
    <t>Lokační,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</si>
  <si>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</si>
  <si>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</si>
  <si>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</si>
  <si>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</si>
  <si>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</si>
  <si>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</si>
  <si>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</si>
  <si>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</si>
  <si>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</si>
  <si>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</si>
  <si>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 xml:space="preserve">Spotřební materiál </t>
  </si>
  <si>
    <t>Kamera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</si>
  <si>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</si>
  <si>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</si>
  <si>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</si>
  <si>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</si>
  <si>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</si>
  <si>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operátoři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</si>
  <si>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</si>
  <si>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</si>
  <si>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</si>
  <si>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</si>
  <si>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</si>
  <si>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</si>
  <si>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Osvětlovací technika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</si>
  <si>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</si>
  <si>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</si>
  <si>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</si>
  <si>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</si>
  <si>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</si>
  <si>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</si>
  <si>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</si>
  <si>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</si>
  <si>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</si>
  <si>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</si>
  <si>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</si>
  <si>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</si>
  <si>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</si>
  <si>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</si>
  <si>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</si>
  <si>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</si>
  <si>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</si>
  <si>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</si>
  <si>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</si>
  <si>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</si>
  <si>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 xml:space="preserve">Materiál / zpracování dat během natáčení / laboratoře </t>
  </si>
  <si>
    <t>Záznamová média a disky</t>
  </si>
  <si>
    <t>Zpracování dat (datamanagement)</t>
  </si>
  <si>
    <t>Filmová surovina</t>
  </si>
  <si>
    <t>Služby filmových laboratoří</t>
  </si>
  <si>
    <t>Zvuk</t>
  </si>
  <si>
    <t>Mistr zvuku</t>
  </si>
  <si>
    <t>Asistenti zvuku (mikrofonisté)</t>
  </si>
  <si>
    <t>Ostatní štáb</t>
  </si>
  <si>
    <t>Nájmy zvukové techniky</t>
  </si>
  <si>
    <t>Doprava zvuku</t>
  </si>
  <si>
    <t>Výprava</t>
  </si>
  <si>
    <t>Výtvarník (Art designer)</t>
  </si>
  <si>
    <t>Architekt</t>
  </si>
  <si>
    <t>Asistenti architekta</t>
  </si>
  <si>
    <t>Koordinátoři art departmentu</t>
  </si>
  <si>
    <t>Asistenti, runneři</t>
  </si>
  <si>
    <t>Grafici, kresliči</t>
  </si>
  <si>
    <t>Stavba dekorací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</si>
  <si>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</si>
  <si>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</si>
  <si>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</si>
  <si>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</si>
  <si>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</si>
  <si>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</si>
  <si>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</si>
  <si>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</si>
  <si>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</si>
  <si>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 xml:space="preserve">Doprava </t>
  </si>
  <si>
    <t>Rekvizity, set dressing, zvířata, hrací dopr. prostředky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</si>
  <si>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</si>
  <si>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</si>
  <si>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</si>
  <si>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</si>
  <si>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</si>
  <si>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</si>
  <si>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</si>
  <si>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odborní poradci</t>
  </si>
  <si>
    <t>Odborný dohled – koně, zvířata</t>
  </si>
  <si>
    <t>Nákup rekvizit</t>
  </si>
  <si>
    <t>Pronájmy rekvizit</t>
  </si>
  <si>
    <t>Výroby a úpravy rekvizit</t>
  </si>
  <si>
    <t>Zvířata na scéně</t>
  </si>
  <si>
    <t>Auta a dopravní prostředky na scéně</t>
  </si>
  <si>
    <t>Speciální efekty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</si>
  <si>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</si>
  <si>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</si>
  <si>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</si>
  <si>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</si>
  <si>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</si>
  <si>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</si>
  <si>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Kostýmy</t>
  </si>
  <si>
    <t>Kostýmní návrhář</t>
  </si>
  <si>
    <t>Kostymérky</t>
  </si>
  <si>
    <t>Výpomoce</t>
  </si>
  <si>
    <t>Švadleny, patinéři, ostatní personál</t>
  </si>
  <si>
    <t>Nákupy kostýmů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</si>
  <si>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</si>
  <si>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</si>
  <si>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</si>
  <si>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</si>
  <si>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</si>
  <si>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</si>
  <si>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</si>
  <si>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</si>
  <si>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</si>
  <si>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</si>
  <si>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Lokace, ateliéry, kanceláře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</si>
  <si>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</si>
  <si>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</si>
  <si>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</si>
  <si>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</si>
  <si>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</si>
  <si>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</si>
  <si>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</si>
  <si>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</si>
  <si>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</si>
  <si>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</si>
  <si>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</si>
  <si>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</si>
  <si>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</si>
  <si>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</si>
  <si>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</si>
  <si>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zázemí</t>
  </si>
  <si>
    <t>Požární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</si>
  <si>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</si>
  <si>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</si>
  <si>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</si>
  <si>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</si>
  <si>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</si>
  <si>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</si>
  <si>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– mezinárodní zasilatelství</t>
  </si>
  <si>
    <t>Ubytování, diety, cestovné, catering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</si>
  <si>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</si>
  <si>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</si>
  <si>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</si>
  <si>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</si>
  <si>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</si>
  <si>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</si>
  <si>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</si>
  <si>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</si>
  <si>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</si>
  <si>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Postprodukce – střih</t>
  </si>
  <si>
    <t>Střih</t>
  </si>
  <si>
    <t>Asistenti střihu</t>
  </si>
  <si>
    <t>Nájem střižny</t>
  </si>
  <si>
    <t>Postprodukce – obrazová včetně VFX a animací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</si>
  <si>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</si>
  <si>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</si>
  <si>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</si>
  <si>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</si>
  <si>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</si>
  <si>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</si>
  <si>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</si>
  <si>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</si>
  <si>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</si>
  <si>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</si>
  <si>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</si>
  <si>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</si>
  <si>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Postprodukce – zvuk</t>
  </si>
  <si>
    <t>26-01</t>
  </si>
  <si>
    <t>Natáčení postsynchronů dialogů</t>
  </si>
  <si>
    <t>26-02</t>
  </si>
  <si>
    <t>Natáčení sborů</t>
  </si>
  <si>
    <t>26-03</t>
  </si>
  <si>
    <t>Natáčení postsynchronních ruchů</t>
  </si>
  <si>
    <t>26-04</t>
  </si>
  <si>
    <t>Synchronizace, editace a premixy</t>
  </si>
  <si>
    <t>26-05</t>
  </si>
  <si>
    <t>Sound design</t>
  </si>
  <si>
    <t>26-06</t>
  </si>
  <si>
    <t>Mix zvuku</t>
  </si>
  <si>
    <t>26-07</t>
  </si>
  <si>
    <t>Mezinárodní mix M&amp;E</t>
  </si>
  <si>
    <t>26-08</t>
  </si>
  <si>
    <t>Přepisy a zpracování dat</t>
  </si>
  <si>
    <t>26-09</t>
  </si>
  <si>
    <t>26-10</t>
  </si>
  <si>
    <t>Ostatní nezahrnuté honoráře (herci, sbory…)</t>
  </si>
  <si>
    <t>26-11</t>
  </si>
  <si>
    <t>26-12</t>
  </si>
  <si>
    <t>Postprodukce – hudba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</si>
  <si>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</si>
  <si>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</si>
  <si>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</si>
  <si>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</si>
  <si>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</si>
  <si>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</si>
  <si>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</si>
  <si>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Postprodukce – produkční náklady</t>
  </si>
  <si>
    <t>Vedoucí postprodukce</t>
  </si>
  <si>
    <t>Ubytování během postprodukce</t>
  </si>
  <si>
    <t>Cestovné během postprodukce</t>
  </si>
  <si>
    <t>Delivery materiály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</si>
  <si>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</si>
  <si>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</si>
  <si>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</si>
  <si>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</si>
  <si>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</si>
  <si>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Ostatní (pojištění, finanční, právní služby, poplatky ad.)</t>
  </si>
  <si>
    <t>Náklady na publicitu projektu (PR, Film o filmu, ad.)</t>
  </si>
  <si>
    <t>Celní poplatky</t>
  </si>
  <si>
    <t>Bankovní poplatky, náklady na financování</t>
  </si>
  <si>
    <t>Daňoví poradci</t>
  </si>
  <si>
    <t>Účetní služby a audity</t>
  </si>
  <si>
    <t>Drobný dlouhodobý majetek</t>
  </si>
  <si>
    <t>Collecting Agency</t>
  </si>
  <si>
    <t>Poplatky fondům</t>
  </si>
  <si>
    <t>Mezisoučet</t>
  </si>
  <si>
    <t>Přímé náklady</t>
  </si>
  <si>
    <t>Completion Bond</t>
  </si>
  <si>
    <t>Režijní náklady (max. 7 % z přímých nákladů tj. bez rezervy a odměny producentů)</t>
  </si>
  <si>
    <t xml:space="preserve"> </t>
  </si>
  <si>
    <t>Podíl z mezisoučtu</t>
  </si>
  <si>
    <t>Uznatelné náklady celkem</t>
  </si>
  <si>
    <t>DPH z uznatelných nákladů celkem</t>
  </si>
  <si>
    <t>Uznatelné náklady včetně DPH celkem</t>
  </si>
  <si>
    <t>Přehled skutečných nákladů</t>
  </si>
  <si>
    <t>Dodavatel (jméno / název)</t>
  </si>
  <si>
    <t>Sídlo / místo pod. / trval.byd.</t>
  </si>
  <si>
    <t>IČ</t>
  </si>
  <si>
    <t>DIČ</t>
  </si>
  <si>
    <t>Předmět plnění</t>
  </si>
  <si>
    <t>Číslo dokladu</t>
  </si>
  <si>
    <t>Termín úhrady</t>
  </si>
  <si>
    <t>Cena bez DPH</t>
  </si>
  <si>
    <t>01-01</t>
  </si>
  <si>
    <t>01-02</t>
  </si>
  <si>
    <t>01-04</t>
  </si>
  <si>
    <t>01-06</t>
  </si>
  <si>
    <t>Spoluautor (spoluautoři) scénáře
 - licence</t>
  </si>
  <si>
    <t>01-07</t>
  </si>
  <si>
    <t>Autor (autoři) dialogů
 – vytvoření díla</t>
  </si>
  <si>
    <t>01-08</t>
  </si>
  <si>
    <t>01-09</t>
  </si>
  <si>
    <t>01-10</t>
  </si>
  <si>
    <t>01-11</t>
  </si>
  <si>
    <t>01-12</t>
  </si>
  <si>
    <t>01-13</t>
  </si>
  <si>
    <t>02-10</t>
  </si>
  <si>
    <t>02-11</t>
  </si>
  <si>
    <t>02-12</t>
  </si>
  <si>
    <t>Výroba pilotu / ukázky / 
technologického testu - výroba</t>
  </si>
  <si>
    <t>02-13</t>
  </si>
  <si>
    <t>Výroba pilotu/ukázky/ technolo-
gického testu - postprodukce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</si>
  <si>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</si>
  <si>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</si>
  <si>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</si>
  <si>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</si>
  <si>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</si>
  <si>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</si>
  <si>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</si>
  <si>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</si>
  <si>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02-25</t>
  </si>
  <si>
    <t>02-26</t>
  </si>
  <si>
    <t>02-27</t>
  </si>
  <si>
    <t>02-28</t>
  </si>
  <si>
    <t>02-29</t>
  </si>
  <si>
    <t>02-30</t>
  </si>
  <si>
    <t>02-31</t>
  </si>
  <si>
    <t>02-32</t>
  </si>
  <si>
    <t>02-33</t>
  </si>
  <si>
    <t>Honoráře vyplácené v ČR 
podle § 42 odst. 4 písm. b)</t>
  </si>
  <si>
    <t>03-01</t>
  </si>
  <si>
    <t>03-02</t>
  </si>
  <si>
    <t>03-03</t>
  </si>
  <si>
    <t>03-04</t>
  </si>
  <si>
    <t>03-05</t>
  </si>
  <si>
    <t>03-06</t>
  </si>
  <si>
    <t>03-07</t>
  </si>
  <si>
    <t>04-01</t>
  </si>
  <si>
    <t>04-02</t>
  </si>
  <si>
    <t>04-03</t>
  </si>
  <si>
    <t>05-01</t>
  </si>
  <si>
    <t>05-02</t>
  </si>
  <si>
    <t>05-03</t>
  </si>
  <si>
    <t>05-04</t>
  </si>
  <si>
    <t>05-05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</si>
  <si>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</si>
  <si>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</si>
  <si>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</si>
  <si>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</si>
  <si>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</si>
  <si>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</si>
  <si>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</si>
  <si>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</si>
  <si>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</si>
  <si>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</si>
  <si>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</si>
  <si>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</si>
  <si>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</si>
  <si>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</si>
  <si>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</si>
  <si>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</si>
  <si>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</si>
  <si>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</si>
  <si>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</si>
  <si>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</si>
  <si>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</si>
  <si>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</si>
  <si>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</si>
  <si>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</si>
  <si>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</si>
  <si>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</si>
  <si>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</si>
  <si>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</si>
  <si>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</si>
  <si>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</si>
  <si>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</si>
  <si>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</si>
  <si>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</si>
  <si>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</si>
  <si>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</si>
  <si>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</si>
  <si>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</si>
  <si>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</si>
  <si>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</si>
  <si>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</si>
  <si>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</si>
  <si>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</si>
  <si>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</si>
  <si>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</si>
  <si>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Kurýrní a spediční služby, 
poštovné ad.</t>
  </si>
  <si>
    <t>09-18</t>
  </si>
  <si>
    <t>09-19</t>
  </si>
  <si>
    <t>Spotřební materiál</t>
  </si>
  <si>
    <t>09-20</t>
  </si>
  <si>
    <t>09-21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</si>
  <si>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</si>
  <si>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</si>
  <si>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</si>
  <si>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</si>
  <si>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</si>
  <si>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</si>
  <si>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</si>
  <si>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</si>
  <si>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</si>
  <si>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</si>
  <si>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</si>
  <si>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</si>
  <si>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</si>
  <si>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</si>
  <si>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</si>
  <si>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</si>
  <si>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</si>
  <si>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</si>
  <si>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</si>
  <si>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</si>
  <si>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</si>
  <si>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</si>
  <si>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</si>
  <si>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</si>
  <si>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</si>
  <si>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</si>
  <si>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</si>
  <si>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</si>
  <si>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</si>
  <si>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</si>
  <si>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</si>
  <si>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</si>
  <si>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</si>
  <si>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</si>
  <si>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</si>
  <si>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</si>
  <si>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13-01</t>
  </si>
  <si>
    <t>13-02</t>
  </si>
  <si>
    <t>13-03</t>
  </si>
  <si>
    <t>13-04</t>
  </si>
  <si>
    <t>13-05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</si>
  <si>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</si>
  <si>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</si>
  <si>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</si>
  <si>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</si>
  <si>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</si>
  <si>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</si>
  <si>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</si>
  <si>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</si>
  <si>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</si>
  <si>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</si>
  <si>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</si>
  <si>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</si>
  <si>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</si>
  <si>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</si>
  <si>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</si>
  <si>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</si>
  <si>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</si>
  <si>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</si>
  <si>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</si>
  <si>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</si>
  <si>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</si>
  <si>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</si>
  <si>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</si>
  <si>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</si>
  <si>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</si>
  <si>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</si>
  <si>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</si>
  <si>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16-12</t>
  </si>
  <si>
    <t>16-13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</si>
  <si>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</si>
  <si>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</si>
  <si>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</si>
  <si>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</si>
  <si>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</si>
  <si>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</si>
  <si>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</si>
  <si>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</si>
  <si>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</si>
  <si>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</si>
  <si>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 xml:space="preserve">Nákup rekvizit </t>
  </si>
  <si>
    <t>17-11</t>
  </si>
  <si>
    <t>17-12</t>
  </si>
  <si>
    <t>17-13</t>
  </si>
  <si>
    <t>17-14</t>
  </si>
  <si>
    <t>17-15</t>
  </si>
  <si>
    <t>17-16</t>
  </si>
  <si>
    <t>Materiál</t>
  </si>
  <si>
    <t>17-17</t>
  </si>
  <si>
    <t>17-18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</si>
  <si>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</si>
  <si>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</si>
  <si>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</si>
  <si>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</si>
  <si>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</si>
  <si>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</si>
  <si>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</si>
  <si>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</si>
  <si>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</si>
  <si>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18-10</t>
  </si>
  <si>
    <t>19-01</t>
  </si>
  <si>
    <t>19-02</t>
  </si>
  <si>
    <t>19-03</t>
  </si>
  <si>
    <t>19-04</t>
  </si>
  <si>
    <t>19-05</t>
  </si>
  <si>
    <t>19-06</t>
  </si>
  <si>
    <t>19-07</t>
  </si>
  <si>
    <t xml:space="preserve">Nákupy kostýmů </t>
  </si>
  <si>
    <t>19-08</t>
  </si>
  <si>
    <t>19-09</t>
  </si>
  <si>
    <t>19-10</t>
  </si>
  <si>
    <t>19-11</t>
  </si>
  <si>
    <t>19-12</t>
  </si>
  <si>
    <t>19-13</t>
  </si>
  <si>
    <t>19-14</t>
  </si>
  <si>
    <t>20-01</t>
  </si>
  <si>
    <t>20-02</t>
  </si>
  <si>
    <t>20-03</t>
  </si>
  <si>
    <t>20-04</t>
  </si>
  <si>
    <t>20-05</t>
  </si>
  <si>
    <t>20-06</t>
  </si>
  <si>
    <t>Výroby či úpravy vlásenek, 
protetik</t>
  </si>
  <si>
    <t>20-07</t>
  </si>
  <si>
    <t>20-08</t>
  </si>
  <si>
    <t>20-09</t>
  </si>
  <si>
    <t>20-10</t>
  </si>
  <si>
    <t>21-01</t>
  </si>
  <si>
    <t>21-02</t>
  </si>
  <si>
    <t>21-03</t>
  </si>
  <si>
    <t>21-04</t>
  </si>
  <si>
    <t>Kompenzace ušlého zisku, 
souhlasy třetích osob</t>
  </si>
  <si>
    <t>21-05</t>
  </si>
  <si>
    <t>21-06</t>
  </si>
  <si>
    <t>21-07</t>
  </si>
  <si>
    <t>21-08</t>
  </si>
  <si>
    <t>21-09</t>
  </si>
  <si>
    <t>21-10</t>
  </si>
  <si>
    <t>21-11</t>
  </si>
  <si>
    <t>21-12</t>
  </si>
  <si>
    <t>21-13</t>
  </si>
  <si>
    <t>21-14</t>
  </si>
  <si>
    <t>21-15</t>
  </si>
  <si>
    <t>21-16</t>
  </si>
  <si>
    <t>21-17</t>
  </si>
  <si>
    <t>21-18</t>
  </si>
  <si>
    <t>21-19</t>
  </si>
  <si>
    <t>21-20</t>
  </si>
  <si>
    <t>21-21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</si>
  <si>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</si>
  <si>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</si>
  <si>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</si>
  <si>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</si>
  <si>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</si>
  <si>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</si>
  <si>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</si>
  <si>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</si>
  <si>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</si>
  <si>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</si>
  <si>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23-01</t>
  </si>
  <si>
    <t>23-03</t>
  </si>
  <si>
    <t>23-04</t>
  </si>
  <si>
    <t>23-05</t>
  </si>
  <si>
    <t>23-08</t>
  </si>
  <si>
    <t>23-09</t>
  </si>
  <si>
    <t>23-10</t>
  </si>
  <si>
    <t>'23'.F33:G34</t>
  </si>
  <si>
    <t>24-01</t>
  </si>
  <si>
    <t>24-02</t>
  </si>
  <si>
    <t>24-03</t>
  </si>
  <si>
    <t>24-04</t>
  </si>
  <si>
    <t>24-05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</si>
  <si>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</si>
  <si>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</si>
  <si>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</si>
  <si>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</si>
  <si>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</si>
  <si>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</si>
  <si>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</si>
  <si>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</si>
  <si>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</si>
  <si>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25-10</t>
  </si>
  <si>
    <t>25-11</t>
  </si>
  <si>
    <t>25-12</t>
  </si>
  <si>
    <t>25-13</t>
  </si>
  <si>
    <t>25-14</t>
  </si>
  <si>
    <t>25-15</t>
  </si>
  <si>
    <t>25-16</t>
  </si>
  <si>
    <t>25-17</t>
  </si>
  <si>
    <t>Ostatní nezahrnuté honoráře 
(herci, sbory…)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</si>
  <si>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</si>
  <si>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</si>
  <si>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</si>
  <si>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</si>
  <si>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</si>
  <si>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</si>
  <si>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</si>
  <si>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</si>
  <si>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</si>
  <si>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28-01</t>
  </si>
  <si>
    <t>28-02</t>
  </si>
  <si>
    <t>28-03</t>
  </si>
  <si>
    <t>28-04</t>
  </si>
  <si>
    <t>30-02</t>
  </si>
  <si>
    <t>30-03</t>
  </si>
  <si>
    <t>30-05</t>
  </si>
  <si>
    <t>30-06</t>
  </si>
  <si>
    <t>30-07</t>
  </si>
  <si>
    <t>30-08</t>
  </si>
  <si>
    <t>30-10</t>
  </si>
  <si>
    <t>30-11</t>
  </si>
  <si>
    <t>31-02</t>
  </si>
  <si>
    <t>Vyplňují pouze žadatelé, 
kteří jsou buď výrobci 
nebo koproducenty AV díla.</t>
  </si>
  <si>
    <t>31-03</t>
  </si>
  <si>
    <t>Režijní náklady (max. 7 % 
z přímých nákladů 
tj. bez rezervy a odměny producentů)</t>
  </si>
  <si>
    <t>Vyplňují pouze žadatelé, 
kteří nejsou výrobci 
ani koproducenty AV díla, 
ale pro jeho výrobce / koproducenta(y) zajišťují 
na objednávku výrobu 
AV díla nebo její část.</t>
  </si>
  <si>
    <t>31-04</t>
  </si>
  <si>
    <t>Příloha k 2. postupné žádosti o filmovou pobídku</t>
  </si>
  <si>
    <t>Rozpočtovaná rezerva (Contingency - max. 10 %)</t>
  </si>
  <si>
    <t>Production fee (max. 7 % z celkových nákladů - mezisoučtu)</t>
  </si>
  <si>
    <t>Podíl z přímých nákladů</t>
  </si>
  <si>
    <t>Production fee 
(max. 7 % z celkových nákladů - mezisoučtu)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</si>
</sst>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</numFmts>
  <fonts count="49">
    <font>
      <sz val="9.5"/>
      <color indexed="8"/>
      <name val="Arial"/>
      <family val="2"/>
    </font>
    <font>
      <sz val="10"/>
      <name val="Arial"/>
      <family val="0"/>
    </font>
    <font>
      <sz val="9.5"/>
      <name val="Arial"/>
      <family val="2"/>
    </font>
    <font>
      <b/>
      <sz val="2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9.5"/>
      <color indexed="10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/>
      <right style="thin">
        <color indexed="8"/>
      </right>
      <top>
        <color indexed="63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 style="hair"/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7">
    <xf numFmtId="0" fontId="0" fillId="0" borderId="0" xfId="0" applyAlignment="1">
      <alignment horizontal="left" vertical="center"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left" vertical="center"/>
      <protection/>
    </xf>
    <xf numFmtId="4" fontId="2" fillId="0" borderId="0" xfId="0" applyNumberFormat="1" applyFont="1" applyAlignment="1">
      <alignment horizontal="right" vertical="center"/>
    </xf>
    <xf numFmtId="2" fontId="4" fillId="33" borderId="0" xfId="0" applyNumberFormat="1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2" fontId="2" fillId="33" borderId="0" xfId="0" applyNumberFormat="1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2" fontId="2" fillId="33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5" fillId="33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164" fontId="2" fillId="33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2" fontId="2" fillId="35" borderId="14" xfId="0" applyNumberFormat="1" applyFont="1" applyFill="1" applyBorder="1" applyAlignment="1" applyProtection="1">
      <alignment horizontal="right" vertical="center"/>
      <protection locked="0"/>
    </xf>
    <xf numFmtId="2" fontId="2" fillId="35" borderId="15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2" fontId="2" fillId="33" borderId="13" xfId="0" applyNumberFormat="1" applyFont="1" applyFill="1" applyBorder="1" applyAlignment="1" applyProtection="1">
      <alignment horizontal="right" vertical="center"/>
      <protection/>
    </xf>
    <xf numFmtId="2" fontId="2" fillId="0" borderId="17" xfId="0" applyNumberFormat="1" applyFont="1" applyFill="1" applyBorder="1" applyAlignment="1" applyProtection="1">
      <alignment horizontal="right" vertical="center"/>
      <protection/>
    </xf>
    <xf numFmtId="164" fontId="2" fillId="34" borderId="13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164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8" xfId="0" applyNumberFormat="1" applyFont="1" applyFill="1" applyBorder="1" applyAlignment="1" applyProtection="1">
      <alignment horizontal="right" vertical="center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2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2" fontId="2" fillId="33" borderId="17" xfId="0" applyNumberFormat="1" applyFont="1" applyFill="1" applyBorder="1" applyAlignment="1" applyProtection="1">
      <alignment horizontal="right" vertical="center"/>
      <protection/>
    </xf>
    <xf numFmtId="2" fontId="2" fillId="33" borderId="16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2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8" xfId="0" applyNumberFormat="1" applyFont="1" applyFill="1" applyBorder="1" applyAlignment="1" applyProtection="1">
      <alignment horizontal="right" vertical="center"/>
      <protection/>
    </xf>
    <xf numFmtId="2" fontId="4" fillId="33" borderId="12" xfId="0" applyNumberFormat="1" applyFont="1" applyFill="1" applyBorder="1" applyAlignment="1" applyProtection="1">
      <alignment horizontal="right" vertical="center"/>
      <protection/>
    </xf>
    <xf numFmtId="2" fontId="4" fillId="33" borderId="19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 locked="0"/>
    </xf>
    <xf numFmtId="2" fontId="2" fillId="35" borderId="17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left" vertical="center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left" wrapText="1"/>
      <protection/>
    </xf>
    <xf numFmtId="165" fontId="2" fillId="0" borderId="16" xfId="0" applyNumberFormat="1" applyFont="1" applyFill="1" applyBorder="1" applyAlignment="1" applyProtection="1">
      <alignment horizontal="right" vertical="center"/>
      <protection/>
    </xf>
    <xf numFmtId="165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2" fontId="2" fillId="0" borderId="17" xfId="0" applyNumberFormat="1" applyFont="1" applyFill="1" applyBorder="1" applyAlignment="1" applyProtection="1">
      <alignment horizontal="left" vertical="center"/>
      <protection/>
    </xf>
    <xf numFmtId="165" fontId="2" fillId="0" borderId="13" xfId="0" applyNumberFormat="1" applyFont="1" applyFill="1" applyBorder="1" applyAlignment="1" applyProtection="1">
      <alignment horizontal="right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lef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2" fontId="5" fillId="0" borderId="23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Fill="1" applyBorder="1" applyAlignment="1" applyProtection="1">
      <alignment horizontal="right" vertical="center"/>
      <protection/>
    </xf>
    <xf numFmtId="2" fontId="5" fillId="33" borderId="25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3" fontId="7" fillId="33" borderId="22" xfId="0" applyNumberFormat="1" applyFont="1" applyFill="1" applyBorder="1" applyAlignment="1" applyProtection="1">
      <alignment horizontal="left" vertical="center"/>
      <protection/>
    </xf>
    <xf numFmtId="3" fontId="7" fillId="0" borderId="22" xfId="0" applyNumberFormat="1" applyFont="1" applyFill="1" applyBorder="1" applyAlignment="1" applyProtection="1">
      <alignment horizontal="left" vertical="center"/>
      <protection/>
    </xf>
    <xf numFmtId="2" fontId="4" fillId="33" borderId="22" xfId="0" applyNumberFormat="1" applyFont="1" applyFill="1" applyBorder="1" applyAlignment="1" applyProtection="1">
      <alignment horizontal="right" vertical="center"/>
      <protection/>
    </xf>
    <xf numFmtId="2" fontId="4" fillId="33" borderId="26" xfId="0" applyNumberFormat="1" applyFont="1" applyFill="1" applyBorder="1" applyAlignment="1" applyProtection="1">
      <alignment horizontal="right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5" fillId="33" borderId="28" xfId="0" applyNumberFormat="1" applyFont="1" applyFill="1" applyBorder="1" applyAlignment="1" applyProtection="1">
      <alignment horizontal="right" vertical="center"/>
      <protection locked="0"/>
    </xf>
    <xf numFmtId="2" fontId="2" fillId="0" borderId="29" xfId="0" applyNumberFormat="1" applyFont="1" applyBorder="1" applyAlignment="1" applyProtection="1">
      <alignment horizontal="left" vertical="center"/>
      <protection locked="0"/>
    </xf>
    <xf numFmtId="2" fontId="5" fillId="33" borderId="28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left" vertical="center"/>
    </xf>
    <xf numFmtId="4" fontId="0" fillId="0" borderId="30" xfId="0" applyNumberFormat="1" applyFont="1" applyFill="1" applyBorder="1" applyAlignment="1">
      <alignment horizontal="left" vertical="center"/>
    </xf>
    <xf numFmtId="4" fontId="0" fillId="0" borderId="3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10" fillId="0" borderId="31" xfId="0" applyNumberFormat="1" applyFont="1" applyFill="1" applyBorder="1" applyAlignment="1">
      <alignment horizontal="left" vertical="center"/>
    </xf>
    <xf numFmtId="4" fontId="0" fillId="0" borderId="32" xfId="0" applyNumberFormat="1" applyFont="1" applyFill="1" applyBorder="1" applyAlignment="1">
      <alignment horizontal="left" vertical="center"/>
    </xf>
    <xf numFmtId="3" fontId="0" fillId="0" borderId="32" xfId="0" applyNumberFormat="1" applyFont="1" applyFill="1" applyBorder="1" applyAlignment="1">
      <alignment horizontal="left" vertical="center"/>
    </xf>
    <xf numFmtId="4" fontId="0" fillId="0" borderId="32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33" xfId="0" applyNumberFormat="1" applyFont="1" applyFill="1" applyBorder="1" applyAlignment="1" applyProtection="1">
      <alignment horizontal="left" vertical="center" wrapText="1"/>
      <protection/>
    </xf>
    <xf numFmtId="2" fontId="2" fillId="35" borderId="33" xfId="0" applyNumberFormat="1" applyFont="1" applyFill="1" applyBorder="1" applyAlignment="1" applyProtection="1">
      <alignment horizontal="left" vertical="center"/>
      <protection locked="0"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34" xfId="0" applyNumberFormat="1" applyFont="1" applyFill="1" applyBorder="1" applyAlignment="1" applyProtection="1">
      <alignment horizontal="left" vertical="center"/>
      <protection/>
    </xf>
    <xf numFmtId="2" fontId="2" fillId="36" borderId="13" xfId="0" applyNumberFormat="1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horizontal="left" vertical="center"/>
      <protection/>
    </xf>
    <xf numFmtId="3" fontId="5" fillId="33" borderId="24" xfId="0" applyNumberFormat="1" applyFont="1" applyFill="1" applyBorder="1" applyAlignment="1" applyProtection="1">
      <alignment horizontal="left" vertical="center"/>
      <protection/>
    </xf>
    <xf numFmtId="3" fontId="5" fillId="33" borderId="35" xfId="0" applyNumberFormat="1" applyFont="1" applyFill="1" applyBorder="1" applyAlignment="1" applyProtection="1">
      <alignment horizontal="left" vertical="center"/>
      <protection/>
    </xf>
    <xf numFmtId="2" fontId="5" fillId="33" borderId="36" xfId="0" applyNumberFormat="1" applyFont="1" applyFill="1" applyBorder="1" applyAlignment="1" applyProtection="1">
      <alignment horizontal="left" vertical="center"/>
      <protection locked="0"/>
    </xf>
    <xf numFmtId="2" fontId="5" fillId="33" borderId="35" xfId="0" applyNumberFormat="1" applyFont="1" applyFill="1" applyBorder="1" applyAlignment="1" applyProtection="1">
      <alignment horizontal="left" vertical="center"/>
      <protection/>
    </xf>
    <xf numFmtId="3" fontId="5" fillId="33" borderId="17" xfId="0" applyNumberFormat="1" applyFont="1" applyFill="1" applyBorder="1" applyAlignment="1" applyProtection="1">
      <alignment horizontal="lef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7" xfId="0" applyNumberFormat="1" applyFont="1" applyFill="1" applyBorder="1" applyAlignment="1" applyProtection="1">
      <alignment horizontal="left" vertical="center" wrapText="1"/>
      <protection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3" fontId="5" fillId="33" borderId="18" xfId="0" applyNumberFormat="1" applyFont="1" applyFill="1" applyBorder="1" applyAlignment="1" applyProtection="1">
      <alignment horizontal="left" vertical="center"/>
      <protection/>
    </xf>
    <xf numFmtId="2" fontId="5" fillId="33" borderId="19" xfId="0" applyNumberFormat="1" applyFont="1" applyFill="1" applyBorder="1" applyAlignment="1" applyProtection="1">
      <alignment horizontal="right" vertical="center"/>
      <protection locked="0"/>
    </xf>
    <xf numFmtId="2" fontId="5" fillId="33" borderId="18" xfId="0" applyNumberFormat="1" applyFont="1" applyFill="1" applyBorder="1" applyAlignment="1" applyProtection="1">
      <alignment horizontal="left" vertical="center" wrapText="1"/>
      <protection/>
    </xf>
    <xf numFmtId="2" fontId="5" fillId="33" borderId="1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3" fontId="11" fillId="0" borderId="24" xfId="0" applyNumberFormat="1" applyFont="1" applyFill="1" applyBorder="1" applyAlignment="1">
      <alignment horizontal="left" vertical="center"/>
    </xf>
    <xf numFmtId="4" fontId="11" fillId="0" borderId="25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11" fillId="0" borderId="25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8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 applyProtection="1">
      <alignment horizontal="left" vertical="center"/>
      <protection/>
    </xf>
    <xf numFmtId="3" fontId="2" fillId="0" borderId="40" xfId="0" applyNumberFormat="1" applyFont="1" applyFill="1" applyBorder="1" applyAlignment="1" applyProtection="1">
      <alignment horizontal="left" vertical="center"/>
      <protection/>
    </xf>
    <xf numFmtId="2" fontId="2" fillId="0" borderId="41" xfId="0" applyNumberFormat="1" applyFont="1" applyFill="1" applyBorder="1" applyAlignment="1" applyProtection="1">
      <alignment horizontal="right" vertical="center"/>
      <protection/>
    </xf>
    <xf numFmtId="2" fontId="2" fillId="35" borderId="42" xfId="0" applyNumberFormat="1" applyFont="1" applyFill="1" applyBorder="1" applyAlignment="1" applyProtection="1">
      <alignment horizontal="right" vertical="center"/>
      <protection locked="0"/>
    </xf>
    <xf numFmtId="2" fontId="2" fillId="0" borderId="43" xfId="0" applyNumberFormat="1" applyFont="1" applyFill="1" applyBorder="1" applyAlignment="1" applyProtection="1">
      <alignment horizontal="right" vertical="center"/>
      <protection/>
    </xf>
    <xf numFmtId="2" fontId="2" fillId="35" borderId="44" xfId="0" applyNumberFormat="1" applyFont="1" applyFill="1" applyBorder="1" applyAlignment="1" applyProtection="1">
      <alignment horizontal="right" vertical="center"/>
      <protection locked="0"/>
    </xf>
    <xf numFmtId="4" fontId="2" fillId="33" borderId="39" xfId="0" applyNumberFormat="1" applyFont="1" applyFill="1" applyBorder="1" applyAlignment="1" applyProtection="1">
      <alignment horizontal="left" vertical="center"/>
      <protection/>
    </xf>
    <xf numFmtId="2" fontId="2" fillId="0" borderId="40" xfId="0" applyNumberFormat="1" applyFont="1" applyFill="1" applyBorder="1" applyAlignment="1" applyProtection="1">
      <alignment horizontal="left" vertical="center"/>
      <protection/>
    </xf>
    <xf numFmtId="2" fontId="2" fillId="33" borderId="45" xfId="0" applyNumberFormat="1" applyFont="1" applyFill="1" applyBorder="1" applyAlignment="1" applyProtection="1">
      <alignment horizontal="right" vertical="center"/>
      <protection/>
    </xf>
    <xf numFmtId="2" fontId="2" fillId="0" borderId="42" xfId="0" applyNumberFormat="1" applyFont="1" applyFill="1" applyBorder="1" applyAlignment="1" applyProtection="1">
      <alignment horizontal="left" vertical="center"/>
      <protection/>
    </xf>
    <xf numFmtId="2" fontId="2" fillId="0" borderId="39" xfId="0" applyNumberFormat="1" applyFont="1" applyFill="1" applyBorder="1" applyAlignment="1" applyProtection="1">
      <alignment horizontal="right" vertical="center"/>
      <protection/>
    </xf>
    <xf numFmtId="2" fontId="2" fillId="0" borderId="44" xfId="0" applyNumberFormat="1" applyFont="1" applyFill="1" applyBorder="1" applyAlignment="1" applyProtection="1">
      <alignment horizontal="right" vertical="center"/>
      <protection/>
    </xf>
    <xf numFmtId="2" fontId="2" fillId="0" borderId="40" xfId="0" applyNumberFormat="1" applyFont="1" applyFill="1" applyBorder="1" applyAlignment="1" applyProtection="1">
      <alignment horizontal="right" vertical="center"/>
      <protection/>
    </xf>
    <xf numFmtId="2" fontId="2" fillId="33" borderId="39" xfId="0" applyNumberFormat="1" applyFont="1" applyFill="1" applyBorder="1" applyAlignment="1" applyProtection="1">
      <alignment horizontal="right" vertical="center"/>
      <protection/>
    </xf>
    <xf numFmtId="2" fontId="2" fillId="0" borderId="42" xfId="0" applyNumberFormat="1" applyFont="1" applyFill="1" applyBorder="1" applyAlignment="1" applyProtection="1">
      <alignment horizontal="right" vertical="center"/>
      <protection/>
    </xf>
    <xf numFmtId="2" fontId="2" fillId="0" borderId="44" xfId="0" applyNumberFormat="1" applyFont="1" applyFill="1" applyBorder="1" applyAlignment="1" applyProtection="1">
      <alignment horizontal="right" vertical="center"/>
      <protection/>
    </xf>
    <xf numFmtId="2" fontId="2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46" xfId="0" applyNumberFormat="1" applyFont="1" applyFill="1" applyBorder="1" applyAlignment="1" applyProtection="1">
      <alignment horizontal="left" vertical="center"/>
      <protection/>
    </xf>
    <xf numFmtId="3" fontId="2" fillId="0" borderId="47" xfId="0" applyNumberFormat="1" applyFont="1" applyFill="1" applyBorder="1" applyAlignment="1" applyProtection="1">
      <alignment horizontal="left" vertical="center" wrapText="1"/>
      <protection/>
    </xf>
    <xf numFmtId="2" fontId="4" fillId="33" borderId="48" xfId="0" applyNumberFormat="1" applyFont="1" applyFill="1" applyBorder="1" applyAlignment="1" applyProtection="1">
      <alignment horizontal="center" vertical="center" wrapText="1"/>
      <protection/>
    </xf>
    <xf numFmtId="2" fontId="4" fillId="33" borderId="49" xfId="0" applyNumberFormat="1" applyFont="1" applyFill="1" applyBorder="1" applyAlignment="1" applyProtection="1">
      <alignment horizontal="center" vertical="center" wrapText="1"/>
      <protection/>
    </xf>
    <xf numFmtId="2" fontId="4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51" xfId="0" applyNumberFormat="1" applyFont="1" applyBorder="1" applyAlignment="1" applyProtection="1">
      <alignment horizontal="left" vertical="center"/>
      <protection/>
    </xf>
    <xf numFmtId="2" fontId="4" fillId="33" borderId="52" xfId="0" applyNumberFormat="1" applyFont="1" applyFill="1" applyBorder="1" applyAlignment="1" applyProtection="1">
      <alignment horizontal="center" vertical="center" wrapText="1"/>
      <protection/>
    </xf>
    <xf numFmtId="2" fontId="4" fillId="33" borderId="53" xfId="0" applyNumberFormat="1" applyFont="1" applyFill="1" applyBorder="1" applyAlignment="1" applyProtection="1">
      <alignment horizontal="center" vertical="center" wrapText="1"/>
      <protection/>
    </xf>
    <xf numFmtId="2" fontId="2" fillId="36" borderId="47" xfId="0" applyNumberFormat="1" applyFont="1" applyFill="1" applyBorder="1" applyAlignment="1" applyProtection="1">
      <alignment horizontal="center" vertical="center" wrapText="1"/>
      <protection/>
    </xf>
    <xf numFmtId="2" fontId="2" fillId="36" borderId="54" xfId="0" applyNumberFormat="1" applyFont="1" applyFill="1" applyBorder="1" applyAlignment="1" applyProtection="1">
      <alignment horizontal="center" vertical="center" wrapText="1"/>
      <protection/>
    </xf>
    <xf numFmtId="2" fontId="2" fillId="0" borderId="34" xfId="0" applyNumberFormat="1" applyFont="1" applyFill="1" applyBorder="1" applyAlignment="1" applyProtection="1">
      <alignment horizontal="left" vertical="center" wrapText="1"/>
      <protection/>
    </xf>
    <xf numFmtId="2" fontId="4" fillId="36" borderId="55" xfId="0" applyNumberFormat="1" applyFont="1" applyFill="1" applyBorder="1" applyAlignment="1" applyProtection="1">
      <alignment horizontal="center" vertical="center" wrapText="1"/>
      <protection/>
    </xf>
    <xf numFmtId="2" fontId="4" fillId="36" borderId="56" xfId="0" applyNumberFormat="1" applyFont="1" applyFill="1" applyBorder="1" applyAlignment="1" applyProtection="1">
      <alignment horizontal="center" vertical="center" wrapText="1"/>
      <protection/>
    </xf>
    <xf numFmtId="2" fontId="4" fillId="36" borderId="57" xfId="0" applyNumberFormat="1" applyFont="1" applyFill="1" applyBorder="1" applyAlignment="1" applyProtection="1">
      <alignment horizontal="center" vertical="center" wrapText="1"/>
      <protection/>
    </xf>
    <xf numFmtId="2" fontId="4" fillId="33" borderId="48" xfId="0" applyNumberFormat="1" applyFont="1" applyFill="1" applyBorder="1" applyAlignment="1" applyProtection="1">
      <alignment horizontal="center" vertical="center" wrapText="1"/>
      <protection/>
    </xf>
    <xf numFmtId="2" fontId="4" fillId="33" borderId="58" xfId="0" applyNumberFormat="1" applyFont="1" applyFill="1" applyBorder="1" applyAlignment="1" applyProtection="1">
      <alignment horizontal="center" vertical="center" wrapText="1"/>
      <protection/>
    </xf>
    <xf numFmtId="2" fontId="4" fillId="0" borderId="59" xfId="0" applyNumberFormat="1" applyFont="1" applyFill="1" applyBorder="1" applyAlignment="1" applyProtection="1">
      <alignment horizontal="center" vertical="center" wrapText="1"/>
      <protection/>
    </xf>
    <xf numFmtId="2" fontId="4" fillId="33" borderId="60" xfId="0" applyNumberFormat="1" applyFont="1" applyFill="1" applyBorder="1" applyAlignment="1" applyProtection="1">
      <alignment horizontal="center" vertical="center" wrapText="1"/>
      <protection/>
    </xf>
    <xf numFmtId="2" fontId="4" fillId="33" borderId="61" xfId="0" applyNumberFormat="1" applyFont="1" applyFill="1" applyBorder="1" applyAlignment="1" applyProtection="1">
      <alignment horizontal="center" vertical="center" wrapText="1"/>
      <protection/>
    </xf>
    <xf numFmtId="3" fontId="2" fillId="0" borderId="62" xfId="0" applyNumberFormat="1" applyFont="1" applyFill="1" applyBorder="1" applyAlignment="1" applyProtection="1">
      <alignment horizontal="left" vertical="center"/>
      <protection/>
    </xf>
    <xf numFmtId="2" fontId="2" fillId="35" borderId="63" xfId="0" applyNumberFormat="1" applyFont="1" applyFill="1" applyBorder="1" applyAlignment="1" applyProtection="1">
      <alignment horizontal="right" vertical="center"/>
      <protection locked="0"/>
    </xf>
    <xf numFmtId="2" fontId="2" fillId="0" borderId="64" xfId="0" applyNumberFormat="1" applyFont="1" applyFill="1" applyBorder="1" applyAlignment="1" applyProtection="1">
      <alignment horizontal="right" vertical="center"/>
      <protection/>
    </xf>
    <xf numFmtId="2" fontId="2" fillId="0" borderId="62" xfId="0" applyNumberFormat="1" applyFont="1" applyFill="1" applyBorder="1" applyAlignment="1" applyProtection="1">
      <alignment horizontal="right" vertical="center"/>
      <protection/>
    </xf>
    <xf numFmtId="2" fontId="2" fillId="0" borderId="65" xfId="0" applyNumberFormat="1" applyFont="1" applyFill="1" applyBorder="1" applyAlignment="1" applyProtection="1">
      <alignment horizontal="right" vertical="center"/>
      <protection/>
    </xf>
    <xf numFmtId="2" fontId="2" fillId="33" borderId="62" xfId="0" applyNumberFormat="1" applyFont="1" applyFill="1" applyBorder="1" applyAlignment="1" applyProtection="1">
      <alignment horizontal="right" vertical="center"/>
      <protection/>
    </xf>
    <xf numFmtId="3" fontId="5" fillId="0" borderId="47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6"/>
  <sheetViews>
    <sheetView showGridLines="0" tabSelected="1" zoomScale="75" zoomScaleNormal="75" zoomScalePageLayoutView="0" workbookViewId="0" topLeftCell="A410">
      <selection activeCell="B446" sqref="B446"/>
    </sheetView>
  </sheetViews>
  <sheetFormatPr defaultColWidth="12.421875" defaultRowHeight="15.75" customHeight="1"/>
  <cols>
    <col min="1" max="1" width="8.421875" style="1" customWidth="1"/>
    <col min="2" max="2" width="54.140625" style="2" customWidth="1"/>
    <col min="3" max="12" width="18.7109375" style="3" customWidth="1"/>
    <col min="13" max="13" width="0" style="4" hidden="1" customWidth="1"/>
    <col min="14" max="16384" width="12.421875" style="1" customWidth="1"/>
  </cols>
  <sheetData>
    <row r="1" spans="1:12" ht="27.75" customHeight="1">
      <c r="A1" s="124" t="s">
        <v>668</v>
      </c>
      <c r="B1" s="124"/>
      <c r="C1" s="124"/>
      <c r="D1" s="124"/>
      <c r="E1" s="124"/>
      <c r="F1" s="124"/>
      <c r="G1" s="124"/>
      <c r="H1" s="124"/>
      <c r="I1" s="5"/>
      <c r="J1" s="6"/>
      <c r="K1" s="6"/>
      <c r="L1" s="6"/>
    </row>
    <row r="2" spans="1:12" ht="27.7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8"/>
      <c r="J2" s="9"/>
      <c r="K2" s="9"/>
      <c r="L2" s="9"/>
    </row>
    <row r="3" spans="1:12" ht="9" customHeight="1">
      <c r="A3" s="7"/>
      <c r="B3" s="10"/>
      <c r="C3" s="9"/>
      <c r="D3" s="9"/>
      <c r="E3" s="9"/>
      <c r="F3" s="9"/>
      <c r="G3" s="9"/>
      <c r="H3" s="9"/>
      <c r="I3" s="8"/>
      <c r="J3" s="9"/>
      <c r="K3" s="9"/>
      <c r="L3" s="9"/>
    </row>
    <row r="4" spans="1:12" ht="17.25" customHeight="1">
      <c r="A4" s="126" t="s">
        <v>1</v>
      </c>
      <c r="B4" s="126"/>
      <c r="C4" s="127"/>
      <c r="D4" s="127"/>
      <c r="E4" s="11"/>
      <c r="F4" s="8"/>
      <c r="G4" s="11"/>
      <c r="H4" s="11"/>
      <c r="I4" s="8"/>
      <c r="J4" s="11"/>
      <c r="K4" s="11"/>
      <c r="L4" s="11"/>
    </row>
    <row r="5" spans="1:12" ht="17.25" customHeight="1">
      <c r="A5" s="126" t="s">
        <v>2</v>
      </c>
      <c r="B5" s="126"/>
      <c r="C5" s="127"/>
      <c r="D5" s="127"/>
      <c r="E5" s="11"/>
      <c r="F5" s="8"/>
      <c r="G5" s="11"/>
      <c r="H5" s="11"/>
      <c r="I5" s="8"/>
      <c r="J5" s="11"/>
      <c r="K5" s="11"/>
      <c r="L5" s="11"/>
    </row>
    <row r="6" spans="1:12" ht="17.25" customHeight="1">
      <c r="A6" s="126" t="s">
        <v>3</v>
      </c>
      <c r="B6" s="126"/>
      <c r="C6" s="127"/>
      <c r="D6" s="127"/>
      <c r="E6" s="11"/>
      <c r="F6" s="8"/>
      <c r="G6" s="11"/>
      <c r="H6" s="11"/>
      <c r="I6" s="8"/>
      <c r="J6" s="11"/>
      <c r="K6" s="11"/>
      <c r="L6" s="11"/>
    </row>
    <row r="7" spans="1:13" s="14" customFormat="1" ht="31.5" customHeight="1">
      <c r="A7" s="128"/>
      <c r="B7" s="128"/>
      <c r="C7" s="12"/>
      <c r="D7" s="11"/>
      <c r="E7" s="8"/>
      <c r="F7" s="11"/>
      <c r="G7" s="8"/>
      <c r="H7" s="11"/>
      <c r="I7" s="8"/>
      <c r="J7" s="11"/>
      <c r="K7" s="11"/>
      <c r="L7" s="11"/>
      <c r="M7" s="13"/>
    </row>
    <row r="8" spans="1:13" ht="48" customHeight="1">
      <c r="A8" s="129"/>
      <c r="B8" s="129"/>
      <c r="C8" s="211"/>
      <c r="D8" s="212" t="s">
        <v>4</v>
      </c>
      <c r="E8" s="213"/>
      <c r="F8" s="214"/>
      <c r="G8" s="210" t="s">
        <v>5</v>
      </c>
      <c r="H8" s="130"/>
      <c r="I8" s="130"/>
      <c r="J8" s="209" t="s">
        <v>6</v>
      </c>
      <c r="K8" s="209"/>
      <c r="L8" s="209"/>
      <c r="M8" s="15"/>
    </row>
    <row r="9" spans="1:12" ht="17.25" customHeight="1" thickBot="1">
      <c r="A9" s="131" t="s">
        <v>7</v>
      </c>
      <c r="B9" s="131"/>
      <c r="C9" s="215" t="s">
        <v>8</v>
      </c>
      <c r="D9" s="216" t="s">
        <v>9</v>
      </c>
      <c r="E9" s="216" t="s">
        <v>10</v>
      </c>
      <c r="F9" s="218" t="s">
        <v>11</v>
      </c>
      <c r="G9" s="217" t="s">
        <v>12</v>
      </c>
      <c r="H9" s="132" t="s">
        <v>13</v>
      </c>
      <c r="I9" s="203" t="s">
        <v>14</v>
      </c>
      <c r="J9" s="207" t="s">
        <v>15</v>
      </c>
      <c r="K9" s="207" t="s">
        <v>16</v>
      </c>
      <c r="L9" s="208" t="s">
        <v>17</v>
      </c>
    </row>
    <row r="10" spans="1:14" ht="21" customHeight="1" thickBot="1">
      <c r="A10" s="133">
        <v>0</v>
      </c>
      <c r="B10" s="134" t="s">
        <v>18</v>
      </c>
      <c r="C10" s="215"/>
      <c r="D10" s="205"/>
      <c r="E10" s="205"/>
      <c r="F10" s="219"/>
      <c r="G10" s="217"/>
      <c r="H10" s="132"/>
      <c r="I10" s="203"/>
      <c r="J10" s="205"/>
      <c r="K10" s="205"/>
      <c r="L10" s="204"/>
      <c r="N10" s="206"/>
    </row>
    <row r="11" spans="1:14" ht="21" customHeight="1" thickBot="1">
      <c r="A11" s="133"/>
      <c r="B11" s="134"/>
      <c r="C11" s="215"/>
      <c r="D11" s="205"/>
      <c r="E11" s="205"/>
      <c r="F11" s="219"/>
      <c r="G11" s="217"/>
      <c r="H11" s="132"/>
      <c r="I11" s="203"/>
      <c r="J11" s="205"/>
      <c r="K11" s="205"/>
      <c r="L11" s="204"/>
      <c r="N11" s="206"/>
    </row>
    <row r="12" spans="1:12" ht="17.25" customHeight="1" thickBot="1">
      <c r="A12" s="16" t="s">
        <v>19</v>
      </c>
      <c r="B12" s="17" t="s">
        <v>20</v>
      </c>
      <c r="C12" s="215"/>
      <c r="D12" s="205"/>
      <c r="E12" s="205"/>
      <c r="F12" s="219"/>
      <c r="G12" s="217"/>
      <c r="H12" s="132"/>
      <c r="I12" s="203"/>
      <c r="J12" s="205"/>
      <c r="K12" s="205"/>
      <c r="L12" s="204"/>
    </row>
    <row r="13" spans="1:12" ht="9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3" ht="21.75" customHeight="1">
      <c r="A14" s="18">
        <v>1</v>
      </c>
      <c r="B14" s="136" t="s">
        <v>21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9"/>
    </row>
    <row r="15" spans="1:13" ht="17.25" customHeight="1">
      <c r="A15" s="20">
        <v>101</v>
      </c>
      <c r="B15" s="21" t="s">
        <v>22</v>
      </c>
      <c r="C15" s="22"/>
      <c r="D15" s="23"/>
      <c r="E15" s="24"/>
      <c r="F15" s="25"/>
      <c r="G15" s="24">
        <f>1!C9</f>
        <v>0</v>
      </c>
      <c r="H15" s="24"/>
      <c r="I15" s="26"/>
      <c r="J15" s="27">
        <f aca="true" t="shared" si="0" ref="J15:J27">G15+D15</f>
        <v>0</v>
      </c>
      <c r="K15" s="24"/>
      <c r="L15" s="24"/>
      <c r="M15" s="19">
        <f aca="true" t="shared" si="1" ref="M15:M28">SUM(J15:L15)</f>
        <v>0</v>
      </c>
    </row>
    <row r="16" spans="1:13" ht="17.25" customHeight="1">
      <c r="A16" s="20">
        <v>102</v>
      </c>
      <c r="B16" s="21" t="s">
        <v>23</v>
      </c>
      <c r="C16" s="22"/>
      <c r="D16" s="23"/>
      <c r="E16" s="24"/>
      <c r="F16" s="25"/>
      <c r="G16" s="24">
        <f>1!C13</f>
        <v>0</v>
      </c>
      <c r="H16" s="24"/>
      <c r="I16" s="26"/>
      <c r="J16" s="27">
        <f t="shared" si="0"/>
        <v>0</v>
      </c>
      <c r="K16" s="24"/>
      <c r="L16" s="24"/>
      <c r="M16" s="19">
        <f t="shared" si="1"/>
        <v>0</v>
      </c>
    </row>
    <row r="17" spans="1:17" ht="17.25" customHeight="1">
      <c r="A17" s="28">
        <v>103</v>
      </c>
      <c r="B17" s="21" t="s">
        <v>24</v>
      </c>
      <c r="C17" s="22"/>
      <c r="D17" s="27"/>
      <c r="E17" s="24"/>
      <c r="F17" s="25"/>
      <c r="G17" s="24"/>
      <c r="H17" s="24"/>
      <c r="I17" s="26"/>
      <c r="J17" s="27">
        <f t="shared" si="0"/>
        <v>0</v>
      </c>
      <c r="K17" s="24"/>
      <c r="L17" s="24"/>
      <c r="M17" s="19">
        <f t="shared" si="1"/>
        <v>0</v>
      </c>
      <c r="Q17" s="29"/>
    </row>
    <row r="18" spans="1:13" ht="17.25" customHeight="1">
      <c r="A18" s="20">
        <v>104</v>
      </c>
      <c r="B18" s="21" t="s">
        <v>25</v>
      </c>
      <c r="C18" s="22"/>
      <c r="D18" s="23"/>
      <c r="E18" s="24"/>
      <c r="F18" s="25"/>
      <c r="G18" s="24">
        <f>1!C17</f>
        <v>0</v>
      </c>
      <c r="H18" s="24"/>
      <c r="I18" s="26"/>
      <c r="J18" s="27">
        <f t="shared" si="0"/>
        <v>0</v>
      </c>
      <c r="K18" s="24"/>
      <c r="L18" s="24"/>
      <c r="M18" s="19">
        <f t="shared" si="1"/>
        <v>0</v>
      </c>
    </row>
    <row r="19" spans="1:13" ht="17.25" customHeight="1">
      <c r="A19" s="28">
        <v>105</v>
      </c>
      <c r="B19" s="21" t="s">
        <v>26</v>
      </c>
      <c r="C19" s="22"/>
      <c r="D19" s="27"/>
      <c r="E19" s="24"/>
      <c r="F19" s="25"/>
      <c r="G19" s="24"/>
      <c r="H19" s="24"/>
      <c r="I19" s="26"/>
      <c r="J19" s="27">
        <f t="shared" si="0"/>
        <v>0</v>
      </c>
      <c r="K19" s="24"/>
      <c r="L19" s="24"/>
      <c r="M19" s="19">
        <f t="shared" si="1"/>
        <v>0</v>
      </c>
    </row>
    <row r="20" spans="1:13" ht="17.25" customHeight="1">
      <c r="A20" s="20">
        <v>106</v>
      </c>
      <c r="B20" s="21" t="s">
        <v>27</v>
      </c>
      <c r="C20" s="22"/>
      <c r="D20" s="23"/>
      <c r="E20" s="24"/>
      <c r="F20" s="25"/>
      <c r="G20" s="24">
        <f>1!C21</f>
        <v>0</v>
      </c>
      <c r="H20" s="24"/>
      <c r="I20" s="26"/>
      <c r="J20" s="27">
        <f t="shared" si="0"/>
        <v>0</v>
      </c>
      <c r="K20" s="24"/>
      <c r="L20" s="24"/>
      <c r="M20" s="19">
        <f t="shared" si="1"/>
        <v>0</v>
      </c>
    </row>
    <row r="21" spans="1:13" ht="17.25" customHeight="1">
      <c r="A21" s="30">
        <v>107</v>
      </c>
      <c r="B21" s="31" t="s">
        <v>28</v>
      </c>
      <c r="C21" s="22"/>
      <c r="D21" s="23"/>
      <c r="E21" s="24"/>
      <c r="F21" s="25"/>
      <c r="G21" s="24">
        <f>1!C25</f>
        <v>0</v>
      </c>
      <c r="H21" s="24"/>
      <c r="I21" s="26"/>
      <c r="J21" s="27">
        <f t="shared" si="0"/>
        <v>0</v>
      </c>
      <c r="K21" s="24"/>
      <c r="L21" s="24"/>
      <c r="M21" s="19">
        <f t="shared" si="1"/>
        <v>0</v>
      </c>
    </row>
    <row r="22" spans="1:13" ht="17.25" customHeight="1">
      <c r="A22" s="30">
        <v>108</v>
      </c>
      <c r="B22" s="21" t="s">
        <v>29</v>
      </c>
      <c r="C22" s="22"/>
      <c r="D22" s="23"/>
      <c r="E22" s="24"/>
      <c r="F22" s="25"/>
      <c r="G22" s="24">
        <f>1!C29</f>
        <v>0</v>
      </c>
      <c r="H22" s="24"/>
      <c r="I22" s="26"/>
      <c r="J22" s="27">
        <f t="shared" si="0"/>
        <v>0</v>
      </c>
      <c r="K22" s="24"/>
      <c r="L22" s="24"/>
      <c r="M22" s="19">
        <f t="shared" si="1"/>
        <v>0</v>
      </c>
    </row>
    <row r="23" spans="1:13" ht="17.25" customHeight="1">
      <c r="A23" s="30">
        <v>109</v>
      </c>
      <c r="B23" s="21" t="s">
        <v>30</v>
      </c>
      <c r="C23" s="22"/>
      <c r="D23" s="23"/>
      <c r="E23" s="24"/>
      <c r="F23" s="25"/>
      <c r="G23" s="24">
        <f>1!C33</f>
        <v>0</v>
      </c>
      <c r="H23" s="24"/>
      <c r="I23" s="26"/>
      <c r="J23" s="27">
        <f t="shared" si="0"/>
        <v>0</v>
      </c>
      <c r="K23" s="24"/>
      <c r="L23" s="24"/>
      <c r="M23" s="19">
        <f t="shared" si="1"/>
        <v>0</v>
      </c>
    </row>
    <row r="24" spans="1:13" ht="17.25" customHeight="1">
      <c r="A24" s="30">
        <v>110</v>
      </c>
      <c r="B24" s="21" t="s">
        <v>31</v>
      </c>
      <c r="C24" s="22"/>
      <c r="D24" s="23"/>
      <c r="E24" s="24"/>
      <c r="F24" s="25"/>
      <c r="G24" s="24">
        <f>1!C37</f>
        <v>0</v>
      </c>
      <c r="H24" s="24"/>
      <c r="I24" s="26"/>
      <c r="J24" s="27">
        <f t="shared" si="0"/>
        <v>0</v>
      </c>
      <c r="K24" s="24"/>
      <c r="L24" s="24"/>
      <c r="M24" s="19">
        <f t="shared" si="1"/>
        <v>0</v>
      </c>
    </row>
    <row r="25" spans="1:13" ht="17.25" customHeight="1">
      <c r="A25" s="30">
        <v>111</v>
      </c>
      <c r="B25" s="21" t="s">
        <v>32</v>
      </c>
      <c r="C25" s="22"/>
      <c r="D25" s="23"/>
      <c r="E25" s="24"/>
      <c r="F25" s="25"/>
      <c r="G25" s="24">
        <f>1!C41</f>
        <v>0</v>
      </c>
      <c r="H25" s="24"/>
      <c r="I25" s="26"/>
      <c r="J25" s="27">
        <f t="shared" si="0"/>
        <v>0</v>
      </c>
      <c r="K25" s="24"/>
      <c r="L25" s="24"/>
      <c r="M25" s="19">
        <f t="shared" si="1"/>
        <v>0</v>
      </c>
    </row>
    <row r="26" spans="1:13" ht="17.25" customHeight="1">
      <c r="A26" s="30">
        <v>112</v>
      </c>
      <c r="B26" s="21" t="s">
        <v>33</v>
      </c>
      <c r="C26" s="22"/>
      <c r="D26" s="23"/>
      <c r="E26" s="24"/>
      <c r="F26" s="25"/>
      <c r="G26" s="24">
        <f>1!C45</f>
        <v>0</v>
      </c>
      <c r="H26" s="24"/>
      <c r="I26" s="26"/>
      <c r="J26" s="27">
        <f t="shared" si="0"/>
        <v>0</v>
      </c>
      <c r="K26" s="24"/>
      <c r="L26" s="24"/>
      <c r="M26" s="19">
        <f t="shared" si="1"/>
        <v>0</v>
      </c>
    </row>
    <row r="27" spans="1:13" ht="17.25" customHeight="1">
      <c r="A27" s="30">
        <v>113</v>
      </c>
      <c r="B27" s="21" t="s">
        <v>34</v>
      </c>
      <c r="C27" s="22"/>
      <c r="D27" s="23"/>
      <c r="E27" s="24"/>
      <c r="F27" s="25"/>
      <c r="G27" s="24">
        <f>1!C49</f>
        <v>0</v>
      </c>
      <c r="H27" s="24"/>
      <c r="I27" s="26"/>
      <c r="J27" s="27">
        <f t="shared" si="0"/>
        <v>0</v>
      </c>
      <c r="K27" s="24"/>
      <c r="L27" s="24"/>
      <c r="M27" s="19">
        <f t="shared" si="1"/>
        <v>0</v>
      </c>
    </row>
    <row r="28" spans="1:13" ht="17.25" customHeight="1">
      <c r="A28" s="32"/>
      <c r="B28" s="33" t="s">
        <v>35</v>
      </c>
      <c r="C28" s="34">
        <f>SUM(C15:C27)</f>
        <v>0</v>
      </c>
      <c r="D28" s="35">
        <f>SUM(D15:D27)</f>
        <v>0</v>
      </c>
      <c r="E28" s="34"/>
      <c r="F28" s="36"/>
      <c r="G28" s="34">
        <f>1!C51</f>
        <v>0</v>
      </c>
      <c r="H28" s="34"/>
      <c r="I28" s="37"/>
      <c r="J28" s="35">
        <f>SUM(J15:J27)</f>
        <v>0</v>
      </c>
      <c r="K28" s="34"/>
      <c r="L28" s="34"/>
      <c r="M28" s="38">
        <f t="shared" si="1"/>
        <v>0</v>
      </c>
    </row>
    <row r="29" spans="1:13" ht="9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39"/>
    </row>
    <row r="30" spans="1:13" ht="21.75" customHeight="1">
      <c r="A30" s="18">
        <v>2</v>
      </c>
      <c r="B30" s="226" t="s">
        <v>36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40"/>
    </row>
    <row r="31" spans="1:13" ht="17.25" customHeight="1">
      <c r="A31" s="28">
        <v>201</v>
      </c>
      <c r="B31" s="220" t="s">
        <v>37</v>
      </c>
      <c r="C31" s="221"/>
      <c r="D31" s="222"/>
      <c r="E31" s="223"/>
      <c r="F31" s="224"/>
      <c r="G31" s="223"/>
      <c r="H31" s="223"/>
      <c r="I31" s="225"/>
      <c r="J31" s="222"/>
      <c r="K31" s="223"/>
      <c r="L31" s="223"/>
      <c r="M31" s="19">
        <f aca="true" t="shared" si="2" ref="M31:M64">SUM(J31:L31)</f>
        <v>0</v>
      </c>
    </row>
    <row r="32" spans="1:13" ht="17.25" customHeight="1">
      <c r="A32" s="28">
        <v>202</v>
      </c>
      <c r="B32" s="21" t="s">
        <v>38</v>
      </c>
      <c r="C32" s="22"/>
      <c r="D32" s="27"/>
      <c r="E32" s="24"/>
      <c r="F32" s="25"/>
      <c r="G32" s="24"/>
      <c r="H32" s="24"/>
      <c r="I32" s="26"/>
      <c r="J32" s="27"/>
      <c r="K32" s="24"/>
      <c r="L32" s="24"/>
      <c r="M32" s="19">
        <f t="shared" si="2"/>
        <v>0</v>
      </c>
    </row>
    <row r="33" spans="1:13" ht="17.25" customHeight="1">
      <c r="A33" s="28">
        <v>203</v>
      </c>
      <c r="B33" s="21" t="s">
        <v>39</v>
      </c>
      <c r="C33" s="22"/>
      <c r="D33" s="27"/>
      <c r="E33" s="24"/>
      <c r="F33" s="25"/>
      <c r="G33" s="24"/>
      <c r="H33" s="24"/>
      <c r="I33" s="26"/>
      <c r="J33" s="27"/>
      <c r="K33" s="24"/>
      <c r="L33" s="24"/>
      <c r="M33" s="19">
        <f t="shared" si="2"/>
        <v>0</v>
      </c>
    </row>
    <row r="34" spans="1:13" ht="17.25" customHeight="1">
      <c r="A34" s="28">
        <v>204</v>
      </c>
      <c r="B34" s="21" t="s">
        <v>40</v>
      </c>
      <c r="C34" s="22"/>
      <c r="D34" s="27"/>
      <c r="E34" s="24"/>
      <c r="F34" s="25"/>
      <c r="G34" s="24"/>
      <c r="H34" s="24"/>
      <c r="I34" s="26"/>
      <c r="J34" s="27"/>
      <c r="K34" s="24"/>
      <c r="L34" s="24"/>
      <c r="M34" s="19">
        <f t="shared" si="2"/>
        <v>0</v>
      </c>
    </row>
    <row r="35" spans="1:13" ht="17.25" customHeight="1">
      <c r="A35" s="28">
        <v>205</v>
      </c>
      <c r="B35" s="21" t="s">
        <v>41</v>
      </c>
      <c r="C35" s="22"/>
      <c r="D35" s="27"/>
      <c r="E35" s="24"/>
      <c r="F35" s="25"/>
      <c r="G35" s="24"/>
      <c r="H35" s="24"/>
      <c r="I35" s="26"/>
      <c r="J35" s="27"/>
      <c r="K35" s="24"/>
      <c r="L35" s="24"/>
      <c r="M35" s="19">
        <f t="shared" si="2"/>
        <v>0</v>
      </c>
    </row>
    <row r="36" spans="1:13" ht="17.25" customHeight="1">
      <c r="A36" s="28">
        <v>206</v>
      </c>
      <c r="B36" s="21" t="s">
        <v>42</v>
      </c>
      <c r="C36" s="22"/>
      <c r="D36" s="27"/>
      <c r="E36" s="24"/>
      <c r="F36" s="25"/>
      <c r="G36" s="24"/>
      <c r="H36" s="24"/>
      <c r="I36" s="26"/>
      <c r="J36" s="27"/>
      <c r="K36" s="24"/>
      <c r="L36" s="24"/>
      <c r="M36" s="19">
        <f t="shared" si="2"/>
        <v>0</v>
      </c>
    </row>
    <row r="37" spans="1:13" ht="17.25" customHeight="1">
      <c r="A37" s="28">
        <v>207</v>
      </c>
      <c r="B37" s="21" t="s">
        <v>43</v>
      </c>
      <c r="C37" s="22"/>
      <c r="D37" s="27"/>
      <c r="E37" s="24"/>
      <c r="F37" s="25"/>
      <c r="G37" s="24"/>
      <c r="H37" s="24"/>
      <c r="I37" s="26"/>
      <c r="J37" s="27"/>
      <c r="K37" s="24"/>
      <c r="L37" s="24"/>
      <c r="M37" s="19">
        <f t="shared" si="2"/>
        <v>0</v>
      </c>
    </row>
    <row r="38" spans="1:13" ht="17.25" customHeight="1">
      <c r="A38" s="28">
        <v>208</v>
      </c>
      <c r="B38" s="21" t="s">
        <v>44</v>
      </c>
      <c r="C38" s="22"/>
      <c r="D38" s="27"/>
      <c r="E38" s="24"/>
      <c r="F38" s="25"/>
      <c r="G38" s="24"/>
      <c r="H38" s="24"/>
      <c r="I38" s="26"/>
      <c r="J38" s="27"/>
      <c r="K38" s="24"/>
      <c r="L38" s="24"/>
      <c r="M38" s="19">
        <f t="shared" si="2"/>
        <v>0</v>
      </c>
    </row>
    <row r="39" spans="1:13" ht="17.25" customHeight="1">
      <c r="A39" s="28">
        <v>209</v>
      </c>
      <c r="B39" s="21" t="s">
        <v>45</v>
      </c>
      <c r="C39" s="22"/>
      <c r="D39" s="27"/>
      <c r="E39" s="24"/>
      <c r="F39" s="25"/>
      <c r="G39" s="24"/>
      <c r="H39" s="24"/>
      <c r="I39" s="26"/>
      <c r="J39" s="27"/>
      <c r="K39" s="24"/>
      <c r="L39" s="24"/>
      <c r="M39" s="19">
        <f t="shared" si="2"/>
        <v>0</v>
      </c>
    </row>
    <row r="40" spans="1:13" ht="17.25" customHeight="1">
      <c r="A40" s="20">
        <v>210</v>
      </c>
      <c r="B40" s="21" t="s">
        <v>46</v>
      </c>
      <c r="C40" s="22"/>
      <c r="D40" s="23"/>
      <c r="E40" s="24"/>
      <c r="F40" s="25"/>
      <c r="G40" s="24">
        <f>2!C9</f>
        <v>0</v>
      </c>
      <c r="H40" s="24"/>
      <c r="I40" s="26"/>
      <c r="J40" s="27">
        <f aca="true" t="shared" si="3" ref="J40:J51">G40+D40</f>
        <v>0</v>
      </c>
      <c r="K40" s="24"/>
      <c r="L40" s="24"/>
      <c r="M40" s="19">
        <f t="shared" si="2"/>
        <v>0</v>
      </c>
    </row>
    <row r="41" spans="1:13" ht="17.25" customHeight="1">
      <c r="A41" s="20">
        <v>211</v>
      </c>
      <c r="B41" s="21" t="s">
        <v>47</v>
      </c>
      <c r="C41" s="22"/>
      <c r="D41" s="23"/>
      <c r="E41" s="24"/>
      <c r="F41" s="25"/>
      <c r="G41" s="24">
        <f>2!C13</f>
        <v>0</v>
      </c>
      <c r="H41" s="24"/>
      <c r="I41" s="26"/>
      <c r="J41" s="27">
        <f t="shared" si="3"/>
        <v>0</v>
      </c>
      <c r="K41" s="24"/>
      <c r="L41" s="24"/>
      <c r="M41" s="19">
        <f t="shared" si="2"/>
        <v>0</v>
      </c>
    </row>
    <row r="42" spans="1:13" ht="17.25" customHeight="1">
      <c r="A42" s="20">
        <v>212</v>
      </c>
      <c r="B42" s="21" t="s">
        <v>48</v>
      </c>
      <c r="C42" s="22"/>
      <c r="D42" s="23"/>
      <c r="E42" s="24"/>
      <c r="F42" s="25"/>
      <c r="G42" s="24">
        <f>2!C17</f>
        <v>0</v>
      </c>
      <c r="H42" s="24"/>
      <c r="I42" s="26"/>
      <c r="J42" s="27">
        <f t="shared" si="3"/>
        <v>0</v>
      </c>
      <c r="K42" s="24"/>
      <c r="L42" s="24"/>
      <c r="M42" s="19">
        <f t="shared" si="2"/>
        <v>0</v>
      </c>
    </row>
    <row r="43" spans="1:13" ht="17.25" customHeight="1">
      <c r="A43" s="20">
        <v>213</v>
      </c>
      <c r="B43" s="41" t="s">
        <v>49</v>
      </c>
      <c r="C43" s="22"/>
      <c r="D43" s="23"/>
      <c r="E43" s="24"/>
      <c r="F43" s="25"/>
      <c r="G43" s="24">
        <f>2!C21</f>
        <v>0</v>
      </c>
      <c r="H43" s="24"/>
      <c r="I43" s="26"/>
      <c r="J43" s="27">
        <f t="shared" si="3"/>
        <v>0</v>
      </c>
      <c r="K43" s="24"/>
      <c r="L43" s="24"/>
      <c r="M43" s="19">
        <f t="shared" si="2"/>
        <v>0</v>
      </c>
    </row>
    <row r="44" spans="1:13" ht="17.25" customHeight="1">
      <c r="A44" s="20">
        <v>214</v>
      </c>
      <c r="B44" s="21" t="s">
        <v>50</v>
      </c>
      <c r="C44" s="22"/>
      <c r="D44" s="23"/>
      <c r="E44" s="24"/>
      <c r="F44" s="25"/>
      <c r="G44" s="24">
        <f>2!C25</f>
        <v>0</v>
      </c>
      <c r="H44" s="24"/>
      <c r="I44" s="26"/>
      <c r="J44" s="27">
        <f t="shared" si="3"/>
        <v>0</v>
      </c>
      <c r="K44" s="24"/>
      <c r="L44" s="24"/>
      <c r="M44" s="19">
        <f t="shared" si="2"/>
        <v>0</v>
      </c>
    </row>
    <row r="45" spans="1:13" ht="17.25" customHeight="1">
      <c r="A45" s="20">
        <v>215</v>
      </c>
      <c r="B45" s="21" t="s">
        <v>51</v>
      </c>
      <c r="C45" s="22"/>
      <c r="D45" s="23"/>
      <c r="E45" s="24"/>
      <c r="F45" s="25"/>
      <c r="G45" s="24">
        <f>2!C29</f>
        <v>0</v>
      </c>
      <c r="H45" s="24"/>
      <c r="I45" s="26"/>
      <c r="J45" s="27">
        <f t="shared" si="3"/>
        <v>0</v>
      </c>
      <c r="K45" s="24"/>
      <c r="L45" s="24"/>
      <c r="M45" s="19">
        <f t="shared" si="2"/>
        <v>0</v>
      </c>
    </row>
    <row r="46" spans="1:13" ht="17.25" customHeight="1">
      <c r="A46" s="20">
        <v>216</v>
      </c>
      <c r="B46" s="21" t="s">
        <v>52</v>
      </c>
      <c r="C46" s="22"/>
      <c r="D46" s="23"/>
      <c r="E46" s="24"/>
      <c r="F46" s="25"/>
      <c r="G46" s="24">
        <f>2!C33</f>
        <v>0</v>
      </c>
      <c r="H46" s="24"/>
      <c r="I46" s="26"/>
      <c r="J46" s="27">
        <f t="shared" si="3"/>
        <v>0</v>
      </c>
      <c r="K46" s="24"/>
      <c r="L46" s="24"/>
      <c r="M46" s="19">
        <f t="shared" si="2"/>
        <v>0</v>
      </c>
    </row>
    <row r="47" spans="1:13" ht="17.25" customHeight="1">
      <c r="A47" s="20">
        <v>217</v>
      </c>
      <c r="B47" s="21" t="s">
        <v>53</v>
      </c>
      <c r="C47" s="22"/>
      <c r="D47" s="23"/>
      <c r="E47" s="24"/>
      <c r="F47" s="25"/>
      <c r="G47" s="24">
        <f>2!C37</f>
        <v>0</v>
      </c>
      <c r="H47" s="24"/>
      <c r="I47" s="26"/>
      <c r="J47" s="27">
        <f t="shared" si="3"/>
        <v>0</v>
      </c>
      <c r="K47" s="24"/>
      <c r="L47" s="24"/>
      <c r="M47" s="19">
        <f t="shared" si="2"/>
        <v>0</v>
      </c>
    </row>
    <row r="48" spans="1:13" ht="17.25" customHeight="1">
      <c r="A48" s="20">
        <v>218</v>
      </c>
      <c r="B48" s="21" t="s">
        <v>54</v>
      </c>
      <c r="C48" s="22"/>
      <c r="D48" s="23"/>
      <c r="E48" s="24"/>
      <c r="F48" s="25"/>
      <c r="G48" s="24">
        <f>2!C41</f>
        <v>0</v>
      </c>
      <c r="H48" s="24"/>
      <c r="I48" s="26"/>
      <c r="J48" s="27">
        <f t="shared" si="3"/>
        <v>0</v>
      </c>
      <c r="K48" s="24"/>
      <c r="L48" s="24"/>
      <c r="M48" s="19">
        <f t="shared" si="2"/>
        <v>0</v>
      </c>
    </row>
    <row r="49" spans="1:13" ht="17.25" customHeight="1">
      <c r="A49" s="20">
        <v>219</v>
      </c>
      <c r="B49" s="21" t="s">
        <v>55</v>
      </c>
      <c r="C49" s="22"/>
      <c r="D49" s="23"/>
      <c r="E49" s="24"/>
      <c r="F49" s="25"/>
      <c r="G49" s="24">
        <f>2!C45</f>
        <v>0</v>
      </c>
      <c r="H49" s="24"/>
      <c r="I49" s="26"/>
      <c r="J49" s="27">
        <f t="shared" si="3"/>
        <v>0</v>
      </c>
      <c r="K49" s="24"/>
      <c r="L49" s="24"/>
      <c r="M49" s="19">
        <f t="shared" si="2"/>
        <v>0</v>
      </c>
    </row>
    <row r="50" spans="1:13" ht="17.25" customHeight="1">
      <c r="A50" s="20">
        <v>220</v>
      </c>
      <c r="B50" s="21" t="s">
        <v>56</v>
      </c>
      <c r="C50" s="22"/>
      <c r="D50" s="23"/>
      <c r="E50" s="24"/>
      <c r="F50" s="25"/>
      <c r="G50" s="24">
        <f>2!C49</f>
        <v>0</v>
      </c>
      <c r="H50" s="24"/>
      <c r="I50" s="26"/>
      <c r="J50" s="27">
        <f t="shared" si="3"/>
        <v>0</v>
      </c>
      <c r="K50" s="24"/>
      <c r="L50" s="24"/>
      <c r="M50" s="19">
        <f t="shared" si="2"/>
        <v>0</v>
      </c>
    </row>
    <row r="51" spans="1:13" ht="17.25" customHeight="1">
      <c r="A51" s="20">
        <v>221</v>
      </c>
      <c r="B51" s="21" t="s">
        <v>57</v>
      </c>
      <c r="C51" s="22"/>
      <c r="D51" s="23"/>
      <c r="E51" s="24"/>
      <c r="F51" s="25"/>
      <c r="G51" s="24">
        <f>2!C53</f>
        <v>0</v>
      </c>
      <c r="H51" s="24"/>
      <c r="I51" s="26"/>
      <c r="J51" s="27">
        <f t="shared" si="3"/>
        <v>0</v>
      </c>
      <c r="K51" s="24"/>
      <c r="L51" s="24"/>
      <c r="M51" s="19">
        <f t="shared" si="2"/>
        <v>0</v>
      </c>
    </row>
    <row r="52" spans="1:13" ht="17.25" customHeight="1">
      <c r="A52" s="28">
        <v>222</v>
      </c>
      <c r="B52" s="21" t="s">
        <v>58</v>
      </c>
      <c r="C52" s="22"/>
      <c r="D52" s="27"/>
      <c r="E52" s="24"/>
      <c r="F52" s="25"/>
      <c r="G52" s="24"/>
      <c r="H52" s="24"/>
      <c r="I52" s="26"/>
      <c r="J52" s="27"/>
      <c r="K52" s="24"/>
      <c r="L52" s="24"/>
      <c r="M52" s="19">
        <f t="shared" si="2"/>
        <v>0</v>
      </c>
    </row>
    <row r="53" spans="1:13" ht="17.25" customHeight="1">
      <c r="A53" s="28">
        <v>223</v>
      </c>
      <c r="B53" s="21" t="s">
        <v>59</v>
      </c>
      <c r="C53" s="22"/>
      <c r="D53" s="27"/>
      <c r="E53" s="24"/>
      <c r="F53" s="25"/>
      <c r="G53" s="24"/>
      <c r="H53" s="24"/>
      <c r="I53" s="26"/>
      <c r="J53" s="27"/>
      <c r="K53" s="24"/>
      <c r="L53" s="24"/>
      <c r="M53" s="19">
        <f t="shared" si="2"/>
        <v>0</v>
      </c>
    </row>
    <row r="54" spans="1:13" ht="17.25" customHeight="1">
      <c r="A54" s="28">
        <v>224</v>
      </c>
      <c r="B54" s="21" t="s">
        <v>60</v>
      </c>
      <c r="C54" s="22"/>
      <c r="D54" s="27"/>
      <c r="E54" s="24"/>
      <c r="F54" s="25"/>
      <c r="G54" s="24"/>
      <c r="H54" s="24"/>
      <c r="I54" s="26"/>
      <c r="J54" s="27"/>
      <c r="K54" s="24"/>
      <c r="L54" s="24"/>
      <c r="M54" s="19">
        <f t="shared" si="2"/>
        <v>0</v>
      </c>
    </row>
    <row r="55" spans="1:13" ht="17.25" customHeight="1">
      <c r="A55" s="20">
        <v>225</v>
      </c>
      <c r="B55" s="21" t="s">
        <v>61</v>
      </c>
      <c r="C55" s="22"/>
      <c r="D55" s="23"/>
      <c r="E55" s="24"/>
      <c r="F55" s="25"/>
      <c r="G55" s="24">
        <f>2!C57</f>
        <v>0</v>
      </c>
      <c r="H55" s="24"/>
      <c r="I55" s="26"/>
      <c r="J55" s="27">
        <f aca="true" t="shared" si="4" ref="J55:J62">G55+D55</f>
        <v>0</v>
      </c>
      <c r="K55" s="24"/>
      <c r="L55" s="24"/>
      <c r="M55" s="19">
        <f t="shared" si="2"/>
        <v>0</v>
      </c>
    </row>
    <row r="56" spans="1:13" ht="17.25" customHeight="1">
      <c r="A56" s="20">
        <v>226</v>
      </c>
      <c r="B56" s="21" t="s">
        <v>62</v>
      </c>
      <c r="C56" s="22"/>
      <c r="D56" s="23"/>
      <c r="E56" s="24"/>
      <c r="F56" s="25"/>
      <c r="G56" s="24">
        <f>2!C61</f>
        <v>0</v>
      </c>
      <c r="H56" s="24"/>
      <c r="I56" s="26"/>
      <c r="J56" s="27">
        <f t="shared" si="4"/>
        <v>0</v>
      </c>
      <c r="K56" s="24"/>
      <c r="L56" s="24"/>
      <c r="M56" s="19">
        <f t="shared" si="2"/>
        <v>0</v>
      </c>
    </row>
    <row r="57" spans="1:13" ht="17.25" customHeight="1">
      <c r="A57" s="20">
        <v>227</v>
      </c>
      <c r="B57" s="21" t="s">
        <v>63</v>
      </c>
      <c r="C57" s="22"/>
      <c r="D57" s="23"/>
      <c r="E57" s="24"/>
      <c r="F57" s="25"/>
      <c r="G57" s="24">
        <f>2!C65</f>
        <v>0</v>
      </c>
      <c r="H57" s="24"/>
      <c r="I57" s="26"/>
      <c r="J57" s="27">
        <f t="shared" si="4"/>
        <v>0</v>
      </c>
      <c r="K57" s="24"/>
      <c r="L57" s="24"/>
      <c r="M57" s="19">
        <f t="shared" si="2"/>
        <v>0</v>
      </c>
    </row>
    <row r="58" spans="1:13" ht="17.25" customHeight="1">
      <c r="A58" s="20">
        <v>228</v>
      </c>
      <c r="B58" s="21" t="s">
        <v>64</v>
      </c>
      <c r="C58" s="22"/>
      <c r="D58" s="23"/>
      <c r="E58" s="24"/>
      <c r="F58" s="25"/>
      <c r="G58" s="24">
        <f>2!C69</f>
        <v>0</v>
      </c>
      <c r="H58" s="24"/>
      <c r="I58" s="26"/>
      <c r="J58" s="27">
        <f t="shared" si="4"/>
        <v>0</v>
      </c>
      <c r="K58" s="24"/>
      <c r="L58" s="24"/>
      <c r="M58" s="19">
        <f t="shared" si="2"/>
        <v>0</v>
      </c>
    </row>
    <row r="59" spans="1:13" ht="17.25" customHeight="1">
      <c r="A59" s="20">
        <v>229</v>
      </c>
      <c r="B59" s="21" t="s">
        <v>65</v>
      </c>
      <c r="C59" s="22"/>
      <c r="D59" s="23"/>
      <c r="E59" s="24"/>
      <c r="F59" s="25"/>
      <c r="G59" s="24">
        <f>2!C73</f>
        <v>0</v>
      </c>
      <c r="H59" s="24"/>
      <c r="I59" s="26"/>
      <c r="J59" s="27">
        <f t="shared" si="4"/>
        <v>0</v>
      </c>
      <c r="K59" s="24"/>
      <c r="L59" s="24"/>
      <c r="M59" s="19">
        <f t="shared" si="2"/>
        <v>0</v>
      </c>
    </row>
    <row r="60" spans="1:13" ht="17.25" customHeight="1">
      <c r="A60" s="20">
        <v>230</v>
      </c>
      <c r="B60" s="21" t="s">
        <v>66</v>
      </c>
      <c r="C60" s="22"/>
      <c r="D60" s="23"/>
      <c r="E60" s="24"/>
      <c r="F60" s="25"/>
      <c r="G60" s="24">
        <f>2!C77</f>
        <v>0</v>
      </c>
      <c r="H60" s="24"/>
      <c r="I60" s="26"/>
      <c r="J60" s="27">
        <f t="shared" si="4"/>
        <v>0</v>
      </c>
      <c r="K60" s="24"/>
      <c r="L60" s="24"/>
      <c r="M60" s="19">
        <f t="shared" si="2"/>
        <v>0</v>
      </c>
    </row>
    <row r="61" spans="1:13" ht="17.25" customHeight="1">
      <c r="A61" s="20">
        <v>231</v>
      </c>
      <c r="B61" s="21" t="s">
        <v>67</v>
      </c>
      <c r="C61" s="22"/>
      <c r="D61" s="23"/>
      <c r="E61" s="24"/>
      <c r="F61" s="25"/>
      <c r="G61" s="24">
        <f>2!C81</f>
        <v>0</v>
      </c>
      <c r="H61" s="24"/>
      <c r="I61" s="26"/>
      <c r="J61" s="27">
        <f t="shared" si="4"/>
        <v>0</v>
      </c>
      <c r="K61" s="24"/>
      <c r="L61" s="24"/>
      <c r="M61" s="19">
        <f t="shared" si="2"/>
        <v>0</v>
      </c>
    </row>
    <row r="62" spans="1:13" ht="17.25" customHeight="1">
      <c r="A62" s="20">
        <v>232</v>
      </c>
      <c r="B62" s="21" t="s">
        <v>34</v>
      </c>
      <c r="C62" s="22"/>
      <c r="D62" s="23"/>
      <c r="E62" s="24"/>
      <c r="F62" s="25"/>
      <c r="G62" s="24">
        <f>2!C85</f>
        <v>0</v>
      </c>
      <c r="H62" s="24"/>
      <c r="I62" s="26"/>
      <c r="J62" s="27">
        <f t="shared" si="4"/>
        <v>0</v>
      </c>
      <c r="K62" s="24"/>
      <c r="L62" s="24"/>
      <c r="M62" s="19">
        <f t="shared" si="2"/>
        <v>0</v>
      </c>
    </row>
    <row r="63" spans="1:13" ht="17.25" customHeight="1">
      <c r="A63" s="20">
        <v>233</v>
      </c>
      <c r="B63" s="21" t="s">
        <v>68</v>
      </c>
      <c r="C63" s="22"/>
      <c r="D63" s="42"/>
      <c r="E63" s="22">
        <f>C63</f>
        <v>0</v>
      </c>
      <c r="F63" s="43"/>
      <c r="G63" s="24"/>
      <c r="H63" s="24">
        <f>2!C91</f>
        <v>0</v>
      </c>
      <c r="I63" s="26"/>
      <c r="J63" s="27"/>
      <c r="K63" s="24">
        <f>H63+E63</f>
        <v>0</v>
      </c>
      <c r="L63" s="24"/>
      <c r="M63" s="19">
        <f t="shared" si="2"/>
        <v>0</v>
      </c>
    </row>
    <row r="64" spans="1:13" ht="17.25" customHeight="1">
      <c r="A64" s="32"/>
      <c r="B64" s="33" t="s">
        <v>35</v>
      </c>
      <c r="C64" s="34">
        <f>SUM(C31:C63)</f>
        <v>0</v>
      </c>
      <c r="D64" s="35">
        <f>SUM(D40:D62)</f>
        <v>0</v>
      </c>
      <c r="E64" s="34">
        <f>E63</f>
        <v>0</v>
      </c>
      <c r="F64" s="36"/>
      <c r="G64" s="34">
        <f>2!C87</f>
        <v>0</v>
      </c>
      <c r="H64" s="34">
        <f>H63</f>
        <v>0</v>
      </c>
      <c r="I64" s="37"/>
      <c r="J64" s="35">
        <f>SUM(J40:J62)</f>
        <v>0</v>
      </c>
      <c r="K64" s="34">
        <f>K63</f>
        <v>0</v>
      </c>
      <c r="L64" s="34"/>
      <c r="M64" s="38">
        <f t="shared" si="2"/>
        <v>0</v>
      </c>
    </row>
    <row r="65" spans="1:13" ht="9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39"/>
    </row>
    <row r="66" spans="1:13" ht="21.75" customHeight="1">
      <c r="A66" s="18">
        <v>3</v>
      </c>
      <c r="B66" s="136" t="s">
        <v>69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40"/>
    </row>
    <row r="67" spans="1:13" ht="17.25" customHeight="1">
      <c r="A67" s="20">
        <v>301</v>
      </c>
      <c r="B67" s="21" t="s">
        <v>70</v>
      </c>
      <c r="C67" s="22"/>
      <c r="D67" s="23"/>
      <c r="E67" s="24"/>
      <c r="F67" s="25"/>
      <c r="G67" s="24">
        <f>3!C9</f>
        <v>0</v>
      </c>
      <c r="H67" s="24"/>
      <c r="I67" s="26"/>
      <c r="J67" s="27">
        <f aca="true" t="shared" si="5" ref="J67:J72">G67+D67</f>
        <v>0</v>
      </c>
      <c r="K67" s="24"/>
      <c r="L67" s="24"/>
      <c r="M67" s="19">
        <f aca="true" t="shared" si="6" ref="M67:M74">SUM(J67:L67)</f>
        <v>0</v>
      </c>
    </row>
    <row r="68" spans="1:13" ht="17.25" customHeight="1">
      <c r="A68" s="20">
        <v>302</v>
      </c>
      <c r="B68" s="21" t="s">
        <v>71</v>
      </c>
      <c r="C68" s="22"/>
      <c r="D68" s="23"/>
      <c r="E68" s="24"/>
      <c r="F68" s="25"/>
      <c r="G68" s="24">
        <f>3!C13</f>
        <v>0</v>
      </c>
      <c r="H68" s="24"/>
      <c r="I68" s="26"/>
      <c r="J68" s="27">
        <f t="shared" si="5"/>
        <v>0</v>
      </c>
      <c r="K68" s="24"/>
      <c r="L68" s="24"/>
      <c r="M68" s="19">
        <f t="shared" si="6"/>
        <v>0</v>
      </c>
    </row>
    <row r="69" spans="1:13" ht="17.25" customHeight="1">
      <c r="A69" s="20">
        <v>303</v>
      </c>
      <c r="B69" s="21" t="s">
        <v>72</v>
      </c>
      <c r="C69" s="22"/>
      <c r="D69" s="23"/>
      <c r="E69" s="24"/>
      <c r="F69" s="25"/>
      <c r="G69" s="24">
        <f>3!C17</f>
        <v>0</v>
      </c>
      <c r="H69" s="24"/>
      <c r="I69" s="26"/>
      <c r="J69" s="27">
        <f t="shared" si="5"/>
        <v>0</v>
      </c>
      <c r="K69" s="24"/>
      <c r="L69" s="24"/>
      <c r="M69" s="19">
        <f t="shared" si="6"/>
        <v>0</v>
      </c>
    </row>
    <row r="70" spans="1:13" ht="17.25" customHeight="1">
      <c r="A70" s="20">
        <v>304</v>
      </c>
      <c r="B70" s="21" t="s">
        <v>73</v>
      </c>
      <c r="C70" s="22"/>
      <c r="D70" s="23"/>
      <c r="E70" s="24"/>
      <c r="F70" s="25"/>
      <c r="G70" s="24">
        <f>3!C21</f>
        <v>0</v>
      </c>
      <c r="H70" s="24"/>
      <c r="I70" s="26"/>
      <c r="J70" s="27">
        <f t="shared" si="5"/>
        <v>0</v>
      </c>
      <c r="K70" s="24"/>
      <c r="L70" s="24"/>
      <c r="M70" s="19">
        <f t="shared" si="6"/>
        <v>0</v>
      </c>
    </row>
    <row r="71" spans="1:13" ht="17.25" customHeight="1">
      <c r="A71" s="20">
        <v>305</v>
      </c>
      <c r="B71" s="21" t="s">
        <v>74</v>
      </c>
      <c r="C71" s="22"/>
      <c r="D71" s="23"/>
      <c r="E71" s="24"/>
      <c r="F71" s="25"/>
      <c r="G71" s="24">
        <f>3!C25</f>
        <v>0</v>
      </c>
      <c r="H71" s="24"/>
      <c r="I71" s="26"/>
      <c r="J71" s="27">
        <f t="shared" si="5"/>
        <v>0</v>
      </c>
      <c r="K71" s="24"/>
      <c r="L71" s="24"/>
      <c r="M71" s="19">
        <f t="shared" si="6"/>
        <v>0</v>
      </c>
    </row>
    <row r="72" spans="1:13" ht="17.25" customHeight="1">
      <c r="A72" s="20">
        <v>306</v>
      </c>
      <c r="B72" s="21" t="s">
        <v>75</v>
      </c>
      <c r="C72" s="22"/>
      <c r="D72" s="23"/>
      <c r="E72" s="24"/>
      <c r="F72" s="25"/>
      <c r="G72" s="24">
        <f>3!C29</f>
        <v>0</v>
      </c>
      <c r="H72" s="24"/>
      <c r="I72" s="26"/>
      <c r="J72" s="27">
        <f t="shared" si="5"/>
        <v>0</v>
      </c>
      <c r="K72" s="24"/>
      <c r="L72" s="24"/>
      <c r="M72" s="19">
        <f t="shared" si="6"/>
        <v>0</v>
      </c>
    </row>
    <row r="73" spans="1:13" ht="17.25" customHeight="1">
      <c r="A73" s="20">
        <v>307</v>
      </c>
      <c r="B73" s="21" t="s">
        <v>68</v>
      </c>
      <c r="C73" s="22"/>
      <c r="D73" s="42"/>
      <c r="E73" s="22">
        <f>C73</f>
        <v>0</v>
      </c>
      <c r="F73" s="43"/>
      <c r="G73" s="24"/>
      <c r="H73" s="24">
        <f>3!C35</f>
        <v>0</v>
      </c>
      <c r="I73" s="26"/>
      <c r="J73" s="27"/>
      <c r="K73" s="24">
        <f>H73+E73</f>
        <v>0</v>
      </c>
      <c r="L73" s="24"/>
      <c r="M73" s="19">
        <f t="shared" si="6"/>
        <v>0</v>
      </c>
    </row>
    <row r="74" spans="1:13" ht="17.25" customHeight="1">
      <c r="A74" s="32"/>
      <c r="B74" s="33" t="s">
        <v>35</v>
      </c>
      <c r="C74" s="34">
        <f>SUM(C67:C73)</f>
        <v>0</v>
      </c>
      <c r="D74" s="35">
        <f>SUM(D67:D72)</f>
        <v>0</v>
      </c>
      <c r="E74" s="34">
        <f>E73</f>
        <v>0</v>
      </c>
      <c r="F74" s="36"/>
      <c r="G74" s="34">
        <f>3!C31</f>
        <v>0</v>
      </c>
      <c r="H74" s="34">
        <f>H73</f>
        <v>0</v>
      </c>
      <c r="I74" s="37"/>
      <c r="J74" s="35">
        <f>SUM(J67:J72)</f>
        <v>0</v>
      </c>
      <c r="K74" s="34">
        <f>K73</f>
        <v>0</v>
      </c>
      <c r="L74" s="34"/>
      <c r="M74" s="38">
        <f t="shared" si="6"/>
        <v>0</v>
      </c>
    </row>
    <row r="75" spans="1:13" ht="9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39"/>
    </row>
    <row r="76" spans="1:13" ht="21.75" customHeight="1">
      <c r="A76" s="18">
        <v>4</v>
      </c>
      <c r="B76" s="136" t="s">
        <v>76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40"/>
    </row>
    <row r="77" spans="1:13" ht="17.25" customHeight="1">
      <c r="A77" s="20">
        <v>401</v>
      </c>
      <c r="B77" s="21" t="s">
        <v>77</v>
      </c>
      <c r="C77" s="22"/>
      <c r="D77" s="23"/>
      <c r="E77" s="24"/>
      <c r="F77" s="25"/>
      <c r="G77" s="24">
        <f>4!C9</f>
        <v>0</v>
      </c>
      <c r="H77" s="24"/>
      <c r="I77" s="26"/>
      <c r="J77" s="27">
        <f>G77+D77</f>
        <v>0</v>
      </c>
      <c r="K77" s="24"/>
      <c r="L77" s="24"/>
      <c r="M77" s="19">
        <f>SUM(J77:L77)</f>
        <v>0</v>
      </c>
    </row>
    <row r="78" spans="1:13" ht="17.25" customHeight="1">
      <c r="A78" s="20">
        <v>402</v>
      </c>
      <c r="B78" s="21" t="s">
        <v>78</v>
      </c>
      <c r="C78" s="22"/>
      <c r="D78" s="23"/>
      <c r="E78" s="24"/>
      <c r="F78" s="25"/>
      <c r="G78" s="24">
        <f>4!C13</f>
        <v>0</v>
      </c>
      <c r="H78" s="24"/>
      <c r="I78" s="26"/>
      <c r="J78" s="27">
        <f>G78+D78</f>
        <v>0</v>
      </c>
      <c r="K78" s="24"/>
      <c r="L78" s="24"/>
      <c r="M78" s="19">
        <f>SUM(J78:L78)</f>
        <v>0</v>
      </c>
    </row>
    <row r="79" spans="1:13" ht="17.25" customHeight="1">
      <c r="A79" s="20">
        <v>403</v>
      </c>
      <c r="B79" s="21" t="s">
        <v>68</v>
      </c>
      <c r="C79" s="22"/>
      <c r="D79" s="42"/>
      <c r="E79" s="22">
        <f>C79</f>
        <v>0</v>
      </c>
      <c r="F79" s="43"/>
      <c r="G79" s="24"/>
      <c r="H79" s="24">
        <f>4!C19</f>
        <v>0</v>
      </c>
      <c r="I79" s="26"/>
      <c r="J79" s="27"/>
      <c r="K79" s="24">
        <f>H79+E79</f>
        <v>0</v>
      </c>
      <c r="L79" s="24"/>
      <c r="M79" s="19">
        <f>SUM(J79:L79)</f>
        <v>0</v>
      </c>
    </row>
    <row r="80" spans="1:13" ht="17.25" customHeight="1">
      <c r="A80" s="32"/>
      <c r="B80" s="33" t="s">
        <v>35</v>
      </c>
      <c r="C80" s="34">
        <f>SUM(C77:C79)</f>
        <v>0</v>
      </c>
      <c r="D80" s="35">
        <f>SUM(D77:D78)</f>
        <v>0</v>
      </c>
      <c r="E80" s="34">
        <f>E79</f>
        <v>0</v>
      </c>
      <c r="F80" s="36"/>
      <c r="G80" s="34">
        <f>4!C15</f>
        <v>0</v>
      </c>
      <c r="H80" s="34">
        <f>H79</f>
        <v>0</v>
      </c>
      <c r="I80" s="37"/>
      <c r="J80" s="35">
        <f>SUM(J77:J78)</f>
        <v>0</v>
      </c>
      <c r="K80" s="34">
        <f>K79</f>
        <v>0</v>
      </c>
      <c r="L80" s="34"/>
      <c r="M80" s="38">
        <f>SUM(J80:L80)</f>
        <v>0</v>
      </c>
    </row>
    <row r="81" spans="1:13" ht="9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39"/>
    </row>
    <row r="82" spans="1:13" ht="21.75" customHeight="1">
      <c r="A82" s="18">
        <v>5</v>
      </c>
      <c r="B82" s="136" t="s">
        <v>79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40"/>
    </row>
    <row r="83" spans="1:13" ht="17.25" customHeight="1">
      <c r="A83" s="20">
        <v>501</v>
      </c>
      <c r="B83" s="21" t="s">
        <v>80</v>
      </c>
      <c r="C83" s="22"/>
      <c r="D83" s="23"/>
      <c r="E83" s="24"/>
      <c r="F83" s="25"/>
      <c r="G83" s="24">
        <f>5!C9</f>
        <v>0</v>
      </c>
      <c r="H83" s="24"/>
      <c r="I83" s="26"/>
      <c r="J83" s="27">
        <f>G83+D83</f>
        <v>0</v>
      </c>
      <c r="K83" s="24"/>
      <c r="L83" s="24"/>
      <c r="M83" s="19">
        <f aca="true" t="shared" si="7" ref="M83:M88">SUM(J83:L83)</f>
        <v>0</v>
      </c>
    </row>
    <row r="84" spans="1:13" ht="17.25" customHeight="1">
      <c r="A84" s="20">
        <v>502</v>
      </c>
      <c r="B84" s="21" t="s">
        <v>81</v>
      </c>
      <c r="C84" s="22"/>
      <c r="D84" s="23"/>
      <c r="E84" s="24"/>
      <c r="F84" s="25"/>
      <c r="G84" s="24">
        <f>5!C13</f>
        <v>0</v>
      </c>
      <c r="H84" s="24"/>
      <c r="I84" s="26"/>
      <c r="J84" s="27">
        <f>G84+D84</f>
        <v>0</v>
      </c>
      <c r="K84" s="24"/>
      <c r="L84" s="24"/>
      <c r="M84" s="19">
        <f t="shared" si="7"/>
        <v>0</v>
      </c>
    </row>
    <row r="85" spans="1:13" ht="17.25" customHeight="1">
      <c r="A85" s="20">
        <v>503</v>
      </c>
      <c r="B85" s="21" t="s">
        <v>82</v>
      </c>
      <c r="C85" s="22"/>
      <c r="D85" s="23"/>
      <c r="E85" s="24"/>
      <c r="F85" s="25"/>
      <c r="G85" s="24">
        <f>5!C17</f>
        <v>0</v>
      </c>
      <c r="H85" s="24"/>
      <c r="I85" s="26"/>
      <c r="J85" s="27">
        <f>G85+D85</f>
        <v>0</v>
      </c>
      <c r="K85" s="24"/>
      <c r="L85" s="24"/>
      <c r="M85" s="19">
        <f t="shared" si="7"/>
        <v>0</v>
      </c>
    </row>
    <row r="86" spans="1:13" ht="17.25" customHeight="1">
      <c r="A86" s="20">
        <v>504</v>
      </c>
      <c r="B86" s="21" t="s">
        <v>83</v>
      </c>
      <c r="C86" s="22"/>
      <c r="D86" s="23"/>
      <c r="E86" s="24"/>
      <c r="F86" s="25"/>
      <c r="G86" s="24">
        <f>5!C21</f>
        <v>0</v>
      </c>
      <c r="H86" s="24"/>
      <c r="I86" s="26"/>
      <c r="J86" s="27">
        <f>G86+D86</f>
        <v>0</v>
      </c>
      <c r="K86" s="24"/>
      <c r="L86" s="24"/>
      <c r="M86" s="19">
        <f t="shared" si="7"/>
        <v>0</v>
      </c>
    </row>
    <row r="87" spans="1:13" ht="17.25" customHeight="1">
      <c r="A87" s="20">
        <v>505</v>
      </c>
      <c r="B87" s="21" t="s">
        <v>68</v>
      </c>
      <c r="C87" s="22"/>
      <c r="D87" s="42"/>
      <c r="E87" s="22">
        <f>C87</f>
        <v>0</v>
      </c>
      <c r="F87" s="43"/>
      <c r="G87" s="24"/>
      <c r="H87" s="24">
        <f>5!C27</f>
        <v>0</v>
      </c>
      <c r="I87" s="26"/>
      <c r="J87" s="27"/>
      <c r="K87" s="24">
        <f>H87+E87</f>
        <v>0</v>
      </c>
      <c r="L87" s="24"/>
      <c r="M87" s="19">
        <f t="shared" si="7"/>
        <v>0</v>
      </c>
    </row>
    <row r="88" spans="1:13" ht="17.25" customHeight="1">
      <c r="A88" s="32"/>
      <c r="B88" s="33" t="s">
        <v>35</v>
      </c>
      <c r="C88" s="34">
        <f>SUM(C83:C87)</f>
        <v>0</v>
      </c>
      <c r="D88" s="35">
        <f>SUM(D83:D86)</f>
        <v>0</v>
      </c>
      <c r="E88" s="34">
        <f>E87</f>
        <v>0</v>
      </c>
      <c r="F88" s="36"/>
      <c r="G88" s="34">
        <f>5!C23</f>
        <v>0</v>
      </c>
      <c r="H88" s="34">
        <f>H87</f>
        <v>0</v>
      </c>
      <c r="I88" s="37"/>
      <c r="J88" s="35">
        <f>SUM(J83:J86)</f>
        <v>0</v>
      </c>
      <c r="K88" s="34">
        <f>K87</f>
        <v>0</v>
      </c>
      <c r="L88" s="34"/>
      <c r="M88" s="38">
        <f t="shared" si="7"/>
        <v>0</v>
      </c>
    </row>
    <row r="89" spans="1:13" ht="9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39"/>
    </row>
    <row r="90" spans="1:13" ht="21.75" customHeight="1">
      <c r="A90" s="18">
        <v>6</v>
      </c>
      <c r="B90" s="136" t="s">
        <v>84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40"/>
    </row>
    <row r="91" spans="1:13" ht="17.25" customHeight="1">
      <c r="A91" s="20">
        <v>601</v>
      </c>
      <c r="B91" s="21" t="s">
        <v>85</v>
      </c>
      <c r="C91" s="22"/>
      <c r="D91" s="23"/>
      <c r="E91" s="24"/>
      <c r="F91" s="25"/>
      <c r="G91" s="24">
        <f>6!C9</f>
        <v>0</v>
      </c>
      <c r="H91" s="24"/>
      <c r="I91" s="26"/>
      <c r="J91" s="27">
        <f aca="true" t="shared" si="8" ref="J91:J98">G91+D91</f>
        <v>0</v>
      </c>
      <c r="K91" s="24"/>
      <c r="L91" s="24"/>
      <c r="M91" s="19">
        <f aca="true" t="shared" si="9" ref="M91:M100">SUM(J91:L91)</f>
        <v>0</v>
      </c>
    </row>
    <row r="92" spans="1:13" ht="17.25" customHeight="1">
      <c r="A92" s="20">
        <v>602</v>
      </c>
      <c r="B92" s="21" t="s">
        <v>86</v>
      </c>
      <c r="C92" s="22"/>
      <c r="D92" s="23"/>
      <c r="E92" s="24"/>
      <c r="F92" s="25"/>
      <c r="G92" s="24">
        <f>6!C13</f>
        <v>0</v>
      </c>
      <c r="H92" s="24"/>
      <c r="I92" s="26"/>
      <c r="J92" s="27">
        <f t="shared" si="8"/>
        <v>0</v>
      </c>
      <c r="K92" s="24"/>
      <c r="L92" s="24"/>
      <c r="M92" s="19">
        <f t="shared" si="9"/>
        <v>0</v>
      </c>
    </row>
    <row r="93" spans="1:13" ht="17.25" customHeight="1">
      <c r="A93" s="20">
        <v>603</v>
      </c>
      <c r="B93" s="21" t="s">
        <v>87</v>
      </c>
      <c r="C93" s="22"/>
      <c r="D93" s="23"/>
      <c r="E93" s="24"/>
      <c r="F93" s="25"/>
      <c r="G93" s="24">
        <f>6!C17</f>
        <v>0</v>
      </c>
      <c r="H93" s="24"/>
      <c r="I93" s="26"/>
      <c r="J93" s="27">
        <f t="shared" si="8"/>
        <v>0</v>
      </c>
      <c r="K93" s="24"/>
      <c r="L93" s="24"/>
      <c r="M93" s="19">
        <f t="shared" si="9"/>
        <v>0</v>
      </c>
    </row>
    <row r="94" spans="1:13" ht="17.25" customHeight="1">
      <c r="A94" s="20">
        <v>604</v>
      </c>
      <c r="B94" s="21" t="s">
        <v>88</v>
      </c>
      <c r="C94" s="22"/>
      <c r="D94" s="23"/>
      <c r="E94" s="24"/>
      <c r="F94" s="25"/>
      <c r="G94" s="24">
        <f>6!C21</f>
        <v>0</v>
      </c>
      <c r="H94" s="24"/>
      <c r="I94" s="26"/>
      <c r="J94" s="27">
        <f t="shared" si="8"/>
        <v>0</v>
      </c>
      <c r="K94" s="24"/>
      <c r="L94" s="24"/>
      <c r="M94" s="19">
        <f t="shared" si="9"/>
        <v>0</v>
      </c>
    </row>
    <row r="95" spans="1:13" ht="17.25" customHeight="1">
      <c r="A95" s="20">
        <v>605</v>
      </c>
      <c r="B95" s="21" t="s">
        <v>89</v>
      </c>
      <c r="C95" s="22"/>
      <c r="D95" s="23"/>
      <c r="E95" s="24"/>
      <c r="F95" s="25"/>
      <c r="G95" s="24">
        <f>6!C25</f>
        <v>0</v>
      </c>
      <c r="H95" s="24"/>
      <c r="I95" s="26"/>
      <c r="J95" s="27">
        <f t="shared" si="8"/>
        <v>0</v>
      </c>
      <c r="K95" s="24"/>
      <c r="L95" s="24"/>
      <c r="M95" s="19">
        <f t="shared" si="9"/>
        <v>0</v>
      </c>
    </row>
    <row r="96" spans="1:13" ht="17.25" customHeight="1">
      <c r="A96" s="20">
        <v>606</v>
      </c>
      <c r="B96" s="21" t="s">
        <v>90</v>
      </c>
      <c r="C96" s="22"/>
      <c r="D96" s="23"/>
      <c r="E96" s="24"/>
      <c r="F96" s="25"/>
      <c r="G96" s="24">
        <f>6!C29</f>
        <v>0</v>
      </c>
      <c r="H96" s="24"/>
      <c r="I96" s="26"/>
      <c r="J96" s="27">
        <f t="shared" si="8"/>
        <v>0</v>
      </c>
      <c r="K96" s="24"/>
      <c r="L96" s="24"/>
      <c r="M96" s="19">
        <f t="shared" si="9"/>
        <v>0</v>
      </c>
    </row>
    <row r="97" spans="1:13" ht="17.25" customHeight="1">
      <c r="A97" s="20">
        <v>607</v>
      </c>
      <c r="B97" s="21" t="s">
        <v>91</v>
      </c>
      <c r="C97" s="22"/>
      <c r="D97" s="23"/>
      <c r="E97" s="24"/>
      <c r="F97" s="25"/>
      <c r="G97" s="24">
        <f>6!C33</f>
        <v>0</v>
      </c>
      <c r="H97" s="24"/>
      <c r="I97" s="26"/>
      <c r="J97" s="27">
        <f t="shared" si="8"/>
        <v>0</v>
      </c>
      <c r="K97" s="24"/>
      <c r="L97" s="24"/>
      <c r="M97" s="19">
        <f t="shared" si="9"/>
        <v>0</v>
      </c>
    </row>
    <row r="98" spans="1:13" ht="17.25" customHeight="1">
      <c r="A98" s="20">
        <v>608</v>
      </c>
      <c r="B98" s="21" t="s">
        <v>92</v>
      </c>
      <c r="C98" s="22"/>
      <c r="D98" s="23"/>
      <c r="E98" s="24"/>
      <c r="F98" s="25"/>
      <c r="G98" s="24">
        <f>6!C37</f>
        <v>0</v>
      </c>
      <c r="H98" s="24"/>
      <c r="I98" s="26"/>
      <c r="J98" s="27">
        <f t="shared" si="8"/>
        <v>0</v>
      </c>
      <c r="K98" s="24"/>
      <c r="L98" s="24"/>
      <c r="M98" s="19">
        <f t="shared" si="9"/>
        <v>0</v>
      </c>
    </row>
    <row r="99" spans="1:13" ht="17.25" customHeight="1">
      <c r="A99" s="20">
        <v>609</v>
      </c>
      <c r="B99" s="21" t="s">
        <v>68</v>
      </c>
      <c r="C99" s="22"/>
      <c r="D99" s="42"/>
      <c r="E99" s="22">
        <f>C99</f>
        <v>0</v>
      </c>
      <c r="F99" s="43"/>
      <c r="G99" s="24"/>
      <c r="H99" s="24">
        <f>6!C43</f>
        <v>0</v>
      </c>
      <c r="I99" s="26"/>
      <c r="J99" s="27"/>
      <c r="K99" s="24">
        <f>H99+E99</f>
        <v>0</v>
      </c>
      <c r="L99" s="24"/>
      <c r="M99" s="19">
        <f t="shared" si="9"/>
        <v>0</v>
      </c>
    </row>
    <row r="100" spans="1:13" ht="17.25" customHeight="1">
      <c r="A100" s="32"/>
      <c r="B100" s="33" t="s">
        <v>35</v>
      </c>
      <c r="C100" s="34">
        <f>SUM(C91:C99)</f>
        <v>0</v>
      </c>
      <c r="D100" s="35">
        <f>SUM(D91:D98)</f>
        <v>0</v>
      </c>
      <c r="E100" s="34">
        <f>E99</f>
        <v>0</v>
      </c>
      <c r="F100" s="36"/>
      <c r="G100" s="34">
        <f>6!C39</f>
        <v>0</v>
      </c>
      <c r="H100" s="34">
        <f>H99</f>
        <v>0</v>
      </c>
      <c r="I100" s="37"/>
      <c r="J100" s="35">
        <f>SUM(J91:J98)</f>
        <v>0</v>
      </c>
      <c r="K100" s="34">
        <f>K99</f>
        <v>0</v>
      </c>
      <c r="L100" s="34"/>
      <c r="M100" s="38">
        <f t="shared" si="9"/>
        <v>0</v>
      </c>
    </row>
    <row r="101" spans="1:13" ht="9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39"/>
    </row>
    <row r="102" spans="1:13" ht="21.75" customHeight="1">
      <c r="A102" s="18">
        <v>7</v>
      </c>
      <c r="B102" s="136" t="s">
        <v>93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40"/>
    </row>
    <row r="103" spans="1:13" ht="17.25" customHeight="1">
      <c r="A103" s="20">
        <v>701</v>
      </c>
      <c r="B103" s="21" t="s">
        <v>94</v>
      </c>
      <c r="C103" s="22"/>
      <c r="D103" s="23"/>
      <c r="E103" s="24"/>
      <c r="F103" s="25"/>
      <c r="G103" s="24">
        <f>7!C9</f>
        <v>0</v>
      </c>
      <c r="H103" s="24"/>
      <c r="I103" s="26"/>
      <c r="J103" s="27">
        <f aca="true" t="shared" si="10" ref="J103:J110">G103+D103</f>
        <v>0</v>
      </c>
      <c r="K103" s="24"/>
      <c r="L103" s="24"/>
      <c r="M103" s="19">
        <f aca="true" t="shared" si="11" ref="M103:M112">SUM(J103:L103)</f>
        <v>0</v>
      </c>
    </row>
    <row r="104" spans="1:13" ht="17.25" customHeight="1">
      <c r="A104" s="20">
        <v>702</v>
      </c>
      <c r="B104" s="21" t="s">
        <v>95</v>
      </c>
      <c r="C104" s="22"/>
      <c r="D104" s="23"/>
      <c r="E104" s="24"/>
      <c r="F104" s="25"/>
      <c r="G104" s="24">
        <f>7!C13</f>
        <v>0</v>
      </c>
      <c r="H104" s="24"/>
      <c r="I104" s="26"/>
      <c r="J104" s="27">
        <f t="shared" si="10"/>
        <v>0</v>
      </c>
      <c r="K104" s="24"/>
      <c r="L104" s="24"/>
      <c r="M104" s="19">
        <f t="shared" si="11"/>
        <v>0</v>
      </c>
    </row>
    <row r="105" spans="1:13" ht="17.25" customHeight="1">
      <c r="A105" s="20">
        <v>703</v>
      </c>
      <c r="B105" s="21" t="s">
        <v>96</v>
      </c>
      <c r="C105" s="22"/>
      <c r="D105" s="23"/>
      <c r="E105" s="24"/>
      <c r="F105" s="25"/>
      <c r="G105" s="24">
        <f>7!C17</f>
        <v>0</v>
      </c>
      <c r="H105" s="24"/>
      <c r="I105" s="26"/>
      <c r="J105" s="27">
        <f t="shared" si="10"/>
        <v>0</v>
      </c>
      <c r="K105" s="24"/>
      <c r="L105" s="24"/>
      <c r="M105" s="19">
        <f t="shared" si="11"/>
        <v>0</v>
      </c>
    </row>
    <row r="106" spans="1:13" ht="17.25" customHeight="1">
      <c r="A106" s="20">
        <v>704</v>
      </c>
      <c r="B106" s="21" t="s">
        <v>97</v>
      </c>
      <c r="C106" s="22"/>
      <c r="D106" s="23"/>
      <c r="E106" s="24"/>
      <c r="F106" s="25"/>
      <c r="G106" s="24">
        <f>7!C21</f>
        <v>0</v>
      </c>
      <c r="H106" s="24"/>
      <c r="I106" s="26"/>
      <c r="J106" s="27">
        <f t="shared" si="10"/>
        <v>0</v>
      </c>
      <c r="K106" s="24"/>
      <c r="L106" s="24"/>
      <c r="M106" s="19">
        <f t="shared" si="11"/>
        <v>0</v>
      </c>
    </row>
    <row r="107" spans="1:13" ht="17.25" customHeight="1">
      <c r="A107" s="20">
        <v>705</v>
      </c>
      <c r="B107" s="21" t="s">
        <v>98</v>
      </c>
      <c r="C107" s="22"/>
      <c r="D107" s="23"/>
      <c r="E107" s="24"/>
      <c r="F107" s="25"/>
      <c r="G107" s="24">
        <f>7!C25</f>
        <v>0</v>
      </c>
      <c r="H107" s="24"/>
      <c r="I107" s="26"/>
      <c r="J107" s="27">
        <f t="shared" si="10"/>
        <v>0</v>
      </c>
      <c r="K107" s="24"/>
      <c r="L107" s="24"/>
      <c r="M107" s="19">
        <f t="shared" si="11"/>
        <v>0</v>
      </c>
    </row>
    <row r="108" spans="1:13" ht="17.25" customHeight="1">
      <c r="A108" s="20">
        <v>706</v>
      </c>
      <c r="B108" s="21" t="s">
        <v>99</v>
      </c>
      <c r="C108" s="22"/>
      <c r="D108" s="23"/>
      <c r="E108" s="24"/>
      <c r="F108" s="25"/>
      <c r="G108" s="24">
        <f>7!C29</f>
        <v>0</v>
      </c>
      <c r="H108" s="24"/>
      <c r="I108" s="26"/>
      <c r="J108" s="27">
        <f t="shared" si="10"/>
        <v>0</v>
      </c>
      <c r="K108" s="24"/>
      <c r="L108" s="24"/>
      <c r="M108" s="19">
        <f t="shared" si="11"/>
        <v>0</v>
      </c>
    </row>
    <row r="109" spans="1:13" ht="17.25" customHeight="1">
      <c r="A109" s="20">
        <v>707</v>
      </c>
      <c r="B109" s="21" t="s">
        <v>100</v>
      </c>
      <c r="C109" s="22"/>
      <c r="D109" s="23"/>
      <c r="E109" s="24"/>
      <c r="F109" s="25"/>
      <c r="G109" s="24">
        <f>7!C33</f>
        <v>0</v>
      </c>
      <c r="H109" s="24"/>
      <c r="I109" s="26"/>
      <c r="J109" s="27">
        <f t="shared" si="10"/>
        <v>0</v>
      </c>
      <c r="K109" s="24"/>
      <c r="L109" s="24"/>
      <c r="M109" s="19">
        <f t="shared" si="11"/>
        <v>0</v>
      </c>
    </row>
    <row r="110" spans="1:13" ht="17.25" customHeight="1">
      <c r="A110" s="20">
        <v>708</v>
      </c>
      <c r="B110" s="21" t="s">
        <v>101</v>
      </c>
      <c r="C110" s="22"/>
      <c r="D110" s="23"/>
      <c r="E110" s="24"/>
      <c r="F110" s="25"/>
      <c r="G110" s="24">
        <f>7!C37</f>
        <v>0</v>
      </c>
      <c r="H110" s="24"/>
      <c r="I110" s="26"/>
      <c r="J110" s="27">
        <f t="shared" si="10"/>
        <v>0</v>
      </c>
      <c r="K110" s="24"/>
      <c r="L110" s="24"/>
      <c r="M110" s="19">
        <f t="shared" si="11"/>
        <v>0</v>
      </c>
    </row>
    <row r="111" spans="1:13" ht="17.25" customHeight="1">
      <c r="A111" s="20">
        <v>709</v>
      </c>
      <c r="B111" s="21" t="s">
        <v>68</v>
      </c>
      <c r="C111" s="22"/>
      <c r="D111" s="42"/>
      <c r="E111" s="22">
        <f>C111</f>
        <v>0</v>
      </c>
      <c r="F111" s="43"/>
      <c r="G111" s="24"/>
      <c r="H111" s="24">
        <f>7!C43</f>
        <v>0</v>
      </c>
      <c r="I111" s="26"/>
      <c r="J111" s="27"/>
      <c r="K111" s="24">
        <f>H111+E111</f>
        <v>0</v>
      </c>
      <c r="L111" s="24"/>
      <c r="M111" s="19">
        <f t="shared" si="11"/>
        <v>0</v>
      </c>
    </row>
    <row r="112" spans="1:13" ht="17.25" customHeight="1">
      <c r="A112" s="32"/>
      <c r="B112" s="33" t="s">
        <v>35</v>
      </c>
      <c r="C112" s="34">
        <f>SUM(C103:C111)</f>
        <v>0</v>
      </c>
      <c r="D112" s="35">
        <f>SUM(D103:D110)</f>
        <v>0</v>
      </c>
      <c r="E112" s="34">
        <f>E111</f>
        <v>0</v>
      </c>
      <c r="F112" s="36"/>
      <c r="G112" s="34">
        <f>7!C39</f>
        <v>0</v>
      </c>
      <c r="H112" s="34">
        <f>H111</f>
        <v>0</v>
      </c>
      <c r="I112" s="37"/>
      <c r="J112" s="35">
        <f>SUM(J103:J110)</f>
        <v>0</v>
      </c>
      <c r="K112" s="34">
        <f>K111</f>
        <v>0</v>
      </c>
      <c r="L112" s="34"/>
      <c r="M112" s="38">
        <f t="shared" si="11"/>
        <v>0</v>
      </c>
    </row>
    <row r="113" spans="1:13" ht="9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39"/>
    </row>
    <row r="114" spans="1:13" ht="21.75" customHeight="1">
      <c r="A114" s="18">
        <v>8</v>
      </c>
      <c r="B114" s="136" t="s">
        <v>102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40"/>
    </row>
    <row r="115" spans="1:13" ht="17.25" customHeight="1">
      <c r="A115" s="20">
        <v>801</v>
      </c>
      <c r="B115" s="21" t="s">
        <v>103</v>
      </c>
      <c r="C115" s="22"/>
      <c r="D115" s="23"/>
      <c r="E115" s="24"/>
      <c r="F115" s="25"/>
      <c r="G115" s="24">
        <f>8!C9</f>
        <v>0</v>
      </c>
      <c r="H115" s="24"/>
      <c r="I115" s="26"/>
      <c r="J115" s="27">
        <f aca="true" t="shared" si="12" ref="J115:J122">G115+D115</f>
        <v>0</v>
      </c>
      <c r="K115" s="24"/>
      <c r="L115" s="24"/>
      <c r="M115" s="19">
        <f aca="true" t="shared" si="13" ref="M115:M124">SUM(J115:L115)</f>
        <v>0</v>
      </c>
    </row>
    <row r="116" spans="1:13" ht="17.25" customHeight="1">
      <c r="A116" s="20">
        <v>802</v>
      </c>
      <c r="B116" s="21" t="s">
        <v>104</v>
      </c>
      <c r="C116" s="22"/>
      <c r="D116" s="23"/>
      <c r="E116" s="24"/>
      <c r="F116" s="25"/>
      <c r="G116" s="24">
        <f>8!C13</f>
        <v>0</v>
      </c>
      <c r="H116" s="24"/>
      <c r="I116" s="26"/>
      <c r="J116" s="27">
        <f t="shared" si="12"/>
        <v>0</v>
      </c>
      <c r="K116" s="24"/>
      <c r="L116" s="24"/>
      <c r="M116" s="19">
        <f t="shared" si="13"/>
        <v>0</v>
      </c>
    </row>
    <row r="117" spans="1:13" ht="17.25" customHeight="1">
      <c r="A117" s="20">
        <v>803</v>
      </c>
      <c r="B117" s="21" t="s">
        <v>105</v>
      </c>
      <c r="C117" s="22"/>
      <c r="D117" s="23"/>
      <c r="E117" s="24"/>
      <c r="F117" s="25"/>
      <c r="G117" s="24">
        <f>8!C17</f>
        <v>0</v>
      </c>
      <c r="H117" s="24"/>
      <c r="I117" s="26"/>
      <c r="J117" s="27">
        <f t="shared" si="12"/>
        <v>0</v>
      </c>
      <c r="K117" s="24"/>
      <c r="L117" s="24"/>
      <c r="M117" s="19">
        <f t="shared" si="13"/>
        <v>0</v>
      </c>
    </row>
    <row r="118" spans="1:13" ht="17.25" customHeight="1">
      <c r="A118" s="20">
        <v>804</v>
      </c>
      <c r="B118" s="21" t="s">
        <v>94</v>
      </c>
      <c r="C118" s="22"/>
      <c r="D118" s="23"/>
      <c r="E118" s="24"/>
      <c r="F118" s="25"/>
      <c r="G118" s="24">
        <f>8!C21</f>
        <v>0</v>
      </c>
      <c r="H118" s="24"/>
      <c r="I118" s="26"/>
      <c r="J118" s="27">
        <f t="shared" si="12"/>
        <v>0</v>
      </c>
      <c r="K118" s="24"/>
      <c r="L118" s="24"/>
      <c r="M118" s="19">
        <f t="shared" si="13"/>
        <v>0</v>
      </c>
    </row>
    <row r="119" spans="1:13" ht="17.25" customHeight="1">
      <c r="A119" s="20">
        <v>805</v>
      </c>
      <c r="B119" s="21" t="s">
        <v>106</v>
      </c>
      <c r="C119" s="22"/>
      <c r="D119" s="23"/>
      <c r="E119" s="24"/>
      <c r="F119" s="25"/>
      <c r="G119" s="24">
        <f>8!C25</f>
        <v>0</v>
      </c>
      <c r="H119" s="24"/>
      <c r="I119" s="26"/>
      <c r="J119" s="27">
        <f t="shared" si="12"/>
        <v>0</v>
      </c>
      <c r="K119" s="24"/>
      <c r="L119" s="24"/>
      <c r="M119" s="19">
        <f t="shared" si="13"/>
        <v>0</v>
      </c>
    </row>
    <row r="120" spans="1:13" ht="17.25" customHeight="1">
      <c r="A120" s="20">
        <v>806</v>
      </c>
      <c r="B120" s="21" t="s">
        <v>107</v>
      </c>
      <c r="C120" s="22"/>
      <c r="D120" s="23"/>
      <c r="E120" s="24"/>
      <c r="F120" s="25"/>
      <c r="G120" s="24">
        <f>8!C29</f>
        <v>0</v>
      </c>
      <c r="H120" s="24"/>
      <c r="I120" s="26"/>
      <c r="J120" s="27">
        <f t="shared" si="12"/>
        <v>0</v>
      </c>
      <c r="K120" s="24"/>
      <c r="L120" s="24"/>
      <c r="M120" s="19">
        <f t="shared" si="13"/>
        <v>0</v>
      </c>
    </row>
    <row r="121" spans="1:13" ht="17.25" customHeight="1">
      <c r="A121" s="20">
        <v>807</v>
      </c>
      <c r="B121" s="21" t="s">
        <v>108</v>
      </c>
      <c r="C121" s="22"/>
      <c r="D121" s="23"/>
      <c r="E121" s="24"/>
      <c r="F121" s="25"/>
      <c r="G121" s="24">
        <f>8!C33</f>
        <v>0</v>
      </c>
      <c r="H121" s="24"/>
      <c r="I121" s="26"/>
      <c r="J121" s="27">
        <f t="shared" si="12"/>
        <v>0</v>
      </c>
      <c r="K121" s="24"/>
      <c r="L121" s="24"/>
      <c r="M121" s="19">
        <f t="shared" si="13"/>
        <v>0</v>
      </c>
    </row>
    <row r="122" spans="1:13" ht="17.25" customHeight="1">
      <c r="A122" s="20">
        <v>808</v>
      </c>
      <c r="B122" s="44" t="s">
        <v>109</v>
      </c>
      <c r="C122" s="22"/>
      <c r="D122" s="23"/>
      <c r="E122" s="24"/>
      <c r="F122" s="25"/>
      <c r="G122" s="24">
        <f>8!C37</f>
        <v>0</v>
      </c>
      <c r="H122" s="24"/>
      <c r="I122" s="26"/>
      <c r="J122" s="27">
        <f t="shared" si="12"/>
        <v>0</v>
      </c>
      <c r="K122" s="24"/>
      <c r="L122" s="24"/>
      <c r="M122" s="19">
        <f t="shared" si="13"/>
        <v>0</v>
      </c>
    </row>
    <row r="123" spans="1:13" ht="17.25" customHeight="1">
      <c r="A123" s="20">
        <v>809</v>
      </c>
      <c r="B123" s="21" t="s">
        <v>68</v>
      </c>
      <c r="C123" s="22"/>
      <c r="D123" s="42"/>
      <c r="E123" s="22">
        <f>C123</f>
        <v>0</v>
      </c>
      <c r="F123" s="43"/>
      <c r="G123" s="24"/>
      <c r="H123" s="24">
        <f>8!C43</f>
        <v>0</v>
      </c>
      <c r="I123" s="26"/>
      <c r="J123" s="27"/>
      <c r="K123" s="24">
        <f>H123+E123</f>
        <v>0</v>
      </c>
      <c r="L123" s="24"/>
      <c r="M123" s="19">
        <f t="shared" si="13"/>
        <v>0</v>
      </c>
    </row>
    <row r="124" spans="1:13" ht="17.25" customHeight="1">
      <c r="A124" s="32"/>
      <c r="B124" s="33" t="s">
        <v>35</v>
      </c>
      <c r="C124" s="34">
        <f>SUM(C115:C123)</f>
        <v>0</v>
      </c>
      <c r="D124" s="35">
        <f>SUM(D115:D122)</f>
        <v>0</v>
      </c>
      <c r="E124" s="34">
        <f>E123</f>
        <v>0</v>
      </c>
      <c r="F124" s="36"/>
      <c r="G124" s="34">
        <f>8!C39</f>
        <v>0</v>
      </c>
      <c r="H124" s="34">
        <f>H123</f>
        <v>0</v>
      </c>
      <c r="I124" s="37"/>
      <c r="J124" s="35">
        <f>SUM(J115:J122)</f>
        <v>0</v>
      </c>
      <c r="K124" s="34">
        <f>K123</f>
        <v>0</v>
      </c>
      <c r="L124" s="34"/>
      <c r="M124" s="38">
        <f t="shared" si="13"/>
        <v>0</v>
      </c>
    </row>
    <row r="125" spans="1:13" ht="9" customHeight="1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39"/>
    </row>
    <row r="126" spans="1:13" ht="21.75" customHeight="1">
      <c r="A126" s="18">
        <v>9</v>
      </c>
      <c r="B126" s="136" t="s">
        <v>110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40"/>
    </row>
    <row r="127" spans="1:13" ht="17.25" customHeight="1">
      <c r="A127" s="20">
        <v>901</v>
      </c>
      <c r="B127" s="21" t="s">
        <v>111</v>
      </c>
      <c r="C127" s="22"/>
      <c r="D127" s="23"/>
      <c r="E127" s="24"/>
      <c r="F127" s="25"/>
      <c r="G127" s="24">
        <f>9!C9</f>
        <v>0</v>
      </c>
      <c r="H127" s="24"/>
      <c r="I127" s="26"/>
      <c r="J127" s="27">
        <f aca="true" t="shared" si="14" ref="J127:J146">G127+D127</f>
        <v>0</v>
      </c>
      <c r="K127" s="24"/>
      <c r="L127" s="24"/>
      <c r="M127" s="19">
        <f aca="true" t="shared" si="15" ref="M127:M148">SUM(J127:L127)</f>
        <v>0</v>
      </c>
    </row>
    <row r="128" spans="1:13" ht="17.25" customHeight="1">
      <c r="A128" s="20">
        <v>902</v>
      </c>
      <c r="B128" s="21" t="s">
        <v>112</v>
      </c>
      <c r="C128" s="22"/>
      <c r="D128" s="23"/>
      <c r="E128" s="24"/>
      <c r="F128" s="25"/>
      <c r="G128" s="24">
        <f>9!C13</f>
        <v>0</v>
      </c>
      <c r="H128" s="24"/>
      <c r="I128" s="26"/>
      <c r="J128" s="27">
        <f t="shared" si="14"/>
        <v>0</v>
      </c>
      <c r="K128" s="24"/>
      <c r="L128" s="24"/>
      <c r="M128" s="19">
        <f t="shared" si="15"/>
        <v>0</v>
      </c>
    </row>
    <row r="129" spans="1:13" ht="17.25" customHeight="1">
      <c r="A129" s="20">
        <v>903</v>
      </c>
      <c r="B129" s="21" t="s">
        <v>113</v>
      </c>
      <c r="C129" s="22"/>
      <c r="D129" s="23"/>
      <c r="E129" s="24"/>
      <c r="F129" s="25"/>
      <c r="G129" s="24">
        <f>9!C17</f>
        <v>0</v>
      </c>
      <c r="H129" s="24"/>
      <c r="I129" s="26"/>
      <c r="J129" s="27">
        <f t="shared" si="14"/>
        <v>0</v>
      </c>
      <c r="K129" s="24"/>
      <c r="L129" s="24"/>
      <c r="M129" s="19">
        <f t="shared" si="15"/>
        <v>0</v>
      </c>
    </row>
    <row r="130" spans="1:13" ht="17.25" customHeight="1">
      <c r="A130" s="20">
        <v>904</v>
      </c>
      <c r="B130" s="21" t="s">
        <v>114</v>
      </c>
      <c r="C130" s="22"/>
      <c r="D130" s="23"/>
      <c r="E130" s="24"/>
      <c r="F130" s="25"/>
      <c r="G130" s="24">
        <f>9!C21</f>
        <v>0</v>
      </c>
      <c r="H130" s="24"/>
      <c r="I130" s="26"/>
      <c r="J130" s="27">
        <f t="shared" si="14"/>
        <v>0</v>
      </c>
      <c r="K130" s="24"/>
      <c r="L130" s="24"/>
      <c r="M130" s="19">
        <f t="shared" si="15"/>
        <v>0</v>
      </c>
    </row>
    <row r="131" spans="1:13" ht="17.25" customHeight="1">
      <c r="A131" s="20">
        <v>905</v>
      </c>
      <c r="B131" s="21" t="s">
        <v>115</v>
      </c>
      <c r="C131" s="22"/>
      <c r="D131" s="23"/>
      <c r="E131" s="24"/>
      <c r="F131" s="25"/>
      <c r="G131" s="24">
        <f>9!C25</f>
        <v>0</v>
      </c>
      <c r="H131" s="24"/>
      <c r="I131" s="26"/>
      <c r="J131" s="27">
        <f t="shared" si="14"/>
        <v>0</v>
      </c>
      <c r="K131" s="24"/>
      <c r="L131" s="24"/>
      <c r="M131" s="19">
        <f t="shared" si="15"/>
        <v>0</v>
      </c>
    </row>
    <row r="132" spans="1:13" ht="17.25" customHeight="1">
      <c r="A132" s="20">
        <v>906</v>
      </c>
      <c r="B132" s="21" t="s">
        <v>116</v>
      </c>
      <c r="C132" s="22"/>
      <c r="D132" s="23"/>
      <c r="E132" s="24"/>
      <c r="F132" s="25"/>
      <c r="G132" s="24">
        <f>9!C29</f>
        <v>0</v>
      </c>
      <c r="H132" s="24"/>
      <c r="I132" s="26"/>
      <c r="J132" s="27">
        <f t="shared" si="14"/>
        <v>0</v>
      </c>
      <c r="K132" s="24"/>
      <c r="L132" s="24"/>
      <c r="M132" s="19">
        <f t="shared" si="15"/>
        <v>0</v>
      </c>
    </row>
    <row r="133" spans="1:13" ht="17.25" customHeight="1">
      <c r="A133" s="20">
        <v>907</v>
      </c>
      <c r="B133" s="21" t="s">
        <v>117</v>
      </c>
      <c r="C133" s="22"/>
      <c r="D133" s="23"/>
      <c r="E133" s="24"/>
      <c r="F133" s="25"/>
      <c r="G133" s="24">
        <f>9!C33</f>
        <v>0</v>
      </c>
      <c r="H133" s="24"/>
      <c r="I133" s="26"/>
      <c r="J133" s="27">
        <f t="shared" si="14"/>
        <v>0</v>
      </c>
      <c r="K133" s="24"/>
      <c r="L133" s="24"/>
      <c r="M133" s="19">
        <f t="shared" si="15"/>
        <v>0</v>
      </c>
    </row>
    <row r="134" spans="1:13" ht="17.25" customHeight="1">
      <c r="A134" s="20">
        <v>908</v>
      </c>
      <c r="B134" s="21" t="s">
        <v>118</v>
      </c>
      <c r="C134" s="22"/>
      <c r="D134" s="23"/>
      <c r="E134" s="24"/>
      <c r="F134" s="25"/>
      <c r="G134" s="24">
        <f>9!C37</f>
        <v>0</v>
      </c>
      <c r="H134" s="24"/>
      <c r="I134" s="26"/>
      <c r="J134" s="27">
        <f t="shared" si="14"/>
        <v>0</v>
      </c>
      <c r="K134" s="24"/>
      <c r="L134" s="24"/>
      <c r="M134" s="19">
        <f t="shared" si="15"/>
        <v>0</v>
      </c>
    </row>
    <row r="135" spans="1:13" ht="17.25" customHeight="1">
      <c r="A135" s="20">
        <v>909</v>
      </c>
      <c r="B135" s="21" t="s">
        <v>119</v>
      </c>
      <c r="C135" s="22"/>
      <c r="D135" s="23"/>
      <c r="E135" s="24"/>
      <c r="F135" s="25"/>
      <c r="G135" s="24">
        <f>9!C41</f>
        <v>0</v>
      </c>
      <c r="H135" s="24"/>
      <c r="I135" s="26"/>
      <c r="J135" s="27">
        <f t="shared" si="14"/>
        <v>0</v>
      </c>
      <c r="K135" s="24"/>
      <c r="L135" s="24"/>
      <c r="M135" s="19">
        <f t="shared" si="15"/>
        <v>0</v>
      </c>
    </row>
    <row r="136" spans="1:13" ht="17.25" customHeight="1">
      <c r="A136" s="20">
        <v>910</v>
      </c>
      <c r="B136" s="21" t="s">
        <v>120</v>
      </c>
      <c r="C136" s="22"/>
      <c r="D136" s="23"/>
      <c r="E136" s="24"/>
      <c r="F136" s="25"/>
      <c r="G136" s="24">
        <f>9!C45</f>
        <v>0</v>
      </c>
      <c r="H136" s="24"/>
      <c r="I136" s="26"/>
      <c r="J136" s="27">
        <f t="shared" si="14"/>
        <v>0</v>
      </c>
      <c r="K136" s="24"/>
      <c r="L136" s="24"/>
      <c r="M136" s="19">
        <f t="shared" si="15"/>
        <v>0</v>
      </c>
    </row>
    <row r="137" spans="1:13" ht="17.25" customHeight="1">
      <c r="A137" s="20">
        <v>911</v>
      </c>
      <c r="B137" s="21" t="s">
        <v>121</v>
      </c>
      <c r="C137" s="22"/>
      <c r="D137" s="23"/>
      <c r="E137" s="24"/>
      <c r="F137" s="25"/>
      <c r="G137" s="24">
        <f>9!C49</f>
        <v>0</v>
      </c>
      <c r="H137" s="24"/>
      <c r="I137" s="26"/>
      <c r="J137" s="27">
        <f t="shared" si="14"/>
        <v>0</v>
      </c>
      <c r="K137" s="24"/>
      <c r="L137" s="24"/>
      <c r="M137" s="19">
        <f t="shared" si="15"/>
        <v>0</v>
      </c>
    </row>
    <row r="138" spans="1:13" ht="17.25" customHeight="1">
      <c r="A138" s="20">
        <v>912</v>
      </c>
      <c r="B138" s="21" t="s">
        <v>122</v>
      </c>
      <c r="C138" s="22"/>
      <c r="D138" s="23"/>
      <c r="E138" s="24"/>
      <c r="F138" s="25"/>
      <c r="G138" s="24">
        <f>9!C53</f>
        <v>0</v>
      </c>
      <c r="H138" s="24"/>
      <c r="I138" s="26"/>
      <c r="J138" s="27">
        <f t="shared" si="14"/>
        <v>0</v>
      </c>
      <c r="K138" s="24"/>
      <c r="L138" s="24"/>
      <c r="M138" s="19">
        <f t="shared" si="15"/>
        <v>0</v>
      </c>
    </row>
    <row r="139" spans="1:13" ht="17.25" customHeight="1">
      <c r="A139" s="20">
        <v>913</v>
      </c>
      <c r="B139" s="21" t="s">
        <v>123</v>
      </c>
      <c r="C139" s="22"/>
      <c r="D139" s="23"/>
      <c r="E139" s="24"/>
      <c r="F139" s="25"/>
      <c r="G139" s="24">
        <f>9!C57</f>
        <v>0</v>
      </c>
      <c r="H139" s="24"/>
      <c r="I139" s="26"/>
      <c r="J139" s="27">
        <f t="shared" si="14"/>
        <v>0</v>
      </c>
      <c r="K139" s="24"/>
      <c r="L139" s="24"/>
      <c r="M139" s="19">
        <f t="shared" si="15"/>
        <v>0</v>
      </c>
    </row>
    <row r="140" spans="1:13" ht="17.25" customHeight="1">
      <c r="A140" s="20">
        <v>914</v>
      </c>
      <c r="B140" s="21" t="s">
        <v>124</v>
      </c>
      <c r="C140" s="22"/>
      <c r="D140" s="23"/>
      <c r="E140" s="24"/>
      <c r="F140" s="25"/>
      <c r="G140" s="24">
        <f>9!C61</f>
        <v>0</v>
      </c>
      <c r="H140" s="24"/>
      <c r="I140" s="26"/>
      <c r="J140" s="27">
        <f t="shared" si="14"/>
        <v>0</v>
      </c>
      <c r="K140" s="24"/>
      <c r="L140" s="24"/>
      <c r="M140" s="19">
        <f t="shared" si="15"/>
        <v>0</v>
      </c>
    </row>
    <row r="141" spans="1:13" ht="17.25" customHeight="1">
      <c r="A141" s="20">
        <v>915</v>
      </c>
      <c r="B141" s="21" t="s">
        <v>125</v>
      </c>
      <c r="C141" s="22"/>
      <c r="D141" s="23"/>
      <c r="E141" s="24"/>
      <c r="F141" s="25"/>
      <c r="G141" s="24">
        <f>9!C65</f>
        <v>0</v>
      </c>
      <c r="H141" s="24"/>
      <c r="I141" s="26"/>
      <c r="J141" s="27">
        <f t="shared" si="14"/>
        <v>0</v>
      </c>
      <c r="K141" s="24"/>
      <c r="L141" s="24"/>
      <c r="M141" s="19">
        <f t="shared" si="15"/>
        <v>0</v>
      </c>
    </row>
    <row r="142" spans="1:13" ht="17.25" customHeight="1">
      <c r="A142" s="20">
        <v>916</v>
      </c>
      <c r="B142" s="21" t="s">
        <v>126</v>
      </c>
      <c r="C142" s="22"/>
      <c r="D142" s="23"/>
      <c r="E142" s="24"/>
      <c r="F142" s="25"/>
      <c r="G142" s="24">
        <f>9!C69</f>
        <v>0</v>
      </c>
      <c r="H142" s="24"/>
      <c r="I142" s="26"/>
      <c r="J142" s="27">
        <f t="shared" si="14"/>
        <v>0</v>
      </c>
      <c r="K142" s="24"/>
      <c r="L142" s="24"/>
      <c r="M142" s="19">
        <f t="shared" si="15"/>
        <v>0</v>
      </c>
    </row>
    <row r="143" spans="1:13" ht="17.25" customHeight="1">
      <c r="A143" s="20">
        <v>917</v>
      </c>
      <c r="B143" s="41" t="s">
        <v>127</v>
      </c>
      <c r="C143" s="22"/>
      <c r="D143" s="23"/>
      <c r="E143" s="24"/>
      <c r="F143" s="25"/>
      <c r="G143" s="24">
        <f>9!C73</f>
        <v>0</v>
      </c>
      <c r="H143" s="24"/>
      <c r="I143" s="26"/>
      <c r="J143" s="27">
        <f t="shared" si="14"/>
        <v>0</v>
      </c>
      <c r="K143" s="24"/>
      <c r="L143" s="24"/>
      <c r="M143" s="19">
        <f t="shared" si="15"/>
        <v>0</v>
      </c>
    </row>
    <row r="144" spans="1:13" ht="17.25" customHeight="1">
      <c r="A144" s="20">
        <v>918</v>
      </c>
      <c r="B144" s="21" t="s">
        <v>128</v>
      </c>
      <c r="C144" s="22"/>
      <c r="D144" s="23"/>
      <c r="E144" s="24"/>
      <c r="F144" s="25"/>
      <c r="G144" s="24">
        <f>9!C77</f>
        <v>0</v>
      </c>
      <c r="H144" s="24"/>
      <c r="I144" s="26"/>
      <c r="J144" s="27">
        <f t="shared" si="14"/>
        <v>0</v>
      </c>
      <c r="K144" s="24"/>
      <c r="L144" s="24"/>
      <c r="M144" s="19">
        <f t="shared" si="15"/>
        <v>0</v>
      </c>
    </row>
    <row r="145" spans="1:13" ht="17.25" customHeight="1">
      <c r="A145" s="20">
        <v>919</v>
      </c>
      <c r="B145" s="21" t="s">
        <v>129</v>
      </c>
      <c r="C145" s="22"/>
      <c r="D145" s="23"/>
      <c r="E145" s="24"/>
      <c r="F145" s="25"/>
      <c r="G145" s="24">
        <f>9!C81</f>
        <v>0</v>
      </c>
      <c r="H145" s="24"/>
      <c r="I145" s="26"/>
      <c r="J145" s="27">
        <f t="shared" si="14"/>
        <v>0</v>
      </c>
      <c r="K145" s="24"/>
      <c r="L145" s="24"/>
      <c r="M145" s="19">
        <f t="shared" si="15"/>
        <v>0</v>
      </c>
    </row>
    <row r="146" spans="1:13" ht="17.25" customHeight="1">
      <c r="A146" s="20">
        <v>920</v>
      </c>
      <c r="B146" s="21" t="s">
        <v>34</v>
      </c>
      <c r="C146" s="22"/>
      <c r="D146" s="23"/>
      <c r="E146" s="24"/>
      <c r="F146" s="25"/>
      <c r="G146" s="24">
        <f>9!C85</f>
        <v>0</v>
      </c>
      <c r="H146" s="24"/>
      <c r="I146" s="26"/>
      <c r="J146" s="27">
        <f t="shared" si="14"/>
        <v>0</v>
      </c>
      <c r="K146" s="24"/>
      <c r="L146" s="24"/>
      <c r="M146" s="19">
        <f t="shared" si="15"/>
        <v>0</v>
      </c>
    </row>
    <row r="147" spans="1:13" ht="17.25" customHeight="1">
      <c r="A147" s="20">
        <v>921</v>
      </c>
      <c r="B147" s="21" t="s">
        <v>68</v>
      </c>
      <c r="C147" s="22"/>
      <c r="D147" s="42"/>
      <c r="E147" s="22">
        <f>C147</f>
        <v>0</v>
      </c>
      <c r="F147" s="43"/>
      <c r="G147" s="24"/>
      <c r="H147" s="24">
        <f>9!C91</f>
        <v>0</v>
      </c>
      <c r="I147" s="26"/>
      <c r="J147" s="27"/>
      <c r="K147" s="24">
        <f>H147+E147</f>
        <v>0</v>
      </c>
      <c r="L147" s="24"/>
      <c r="M147" s="19">
        <f t="shared" si="15"/>
        <v>0</v>
      </c>
    </row>
    <row r="148" spans="1:13" ht="17.25" customHeight="1">
      <c r="A148" s="32"/>
      <c r="B148" s="33" t="s">
        <v>35</v>
      </c>
      <c r="C148" s="34">
        <f>SUM(C127:C147)</f>
        <v>0</v>
      </c>
      <c r="D148" s="35">
        <f>SUM(D127:D146)</f>
        <v>0</v>
      </c>
      <c r="E148" s="34">
        <f>E147</f>
        <v>0</v>
      </c>
      <c r="F148" s="36"/>
      <c r="G148" s="34">
        <f>9!C87</f>
        <v>0</v>
      </c>
      <c r="H148" s="34">
        <f>H147</f>
        <v>0</v>
      </c>
      <c r="I148" s="37"/>
      <c r="J148" s="35">
        <f>SUM(J127:J146)</f>
        <v>0</v>
      </c>
      <c r="K148" s="34">
        <f>K147</f>
        <v>0</v>
      </c>
      <c r="L148" s="34"/>
      <c r="M148" s="38">
        <f t="shared" si="15"/>
        <v>0</v>
      </c>
    </row>
    <row r="149" spans="1:13" ht="9" customHeight="1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39"/>
    </row>
    <row r="150" spans="1:13" ht="21.75" customHeight="1">
      <c r="A150" s="18">
        <v>10</v>
      </c>
      <c r="B150" s="136" t="s">
        <v>130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40"/>
    </row>
    <row r="151" spans="1:13" ht="17.25" customHeight="1">
      <c r="A151" s="20">
        <v>1001</v>
      </c>
      <c r="B151" s="21" t="s">
        <v>131</v>
      </c>
      <c r="C151" s="22"/>
      <c r="D151" s="23"/>
      <c r="E151" s="24"/>
      <c r="F151" s="25"/>
      <c r="G151" s="24">
        <f>'10'!C9</f>
        <v>0</v>
      </c>
      <c r="H151" s="24"/>
      <c r="I151" s="26"/>
      <c r="J151" s="27">
        <f aca="true" t="shared" si="16" ref="J151:J162">G151+D151</f>
        <v>0</v>
      </c>
      <c r="K151" s="24"/>
      <c r="L151" s="24"/>
      <c r="M151" s="19">
        <f aca="true" t="shared" si="17" ref="M151:M164">SUM(J151:L151)</f>
        <v>0</v>
      </c>
    </row>
    <row r="152" spans="1:13" ht="17.25" customHeight="1">
      <c r="A152" s="20">
        <v>1002</v>
      </c>
      <c r="B152" s="21" t="s">
        <v>132</v>
      </c>
      <c r="C152" s="22"/>
      <c r="D152" s="23"/>
      <c r="E152" s="24"/>
      <c r="F152" s="25"/>
      <c r="G152" s="24">
        <f>'10'!C13</f>
        <v>0</v>
      </c>
      <c r="H152" s="24"/>
      <c r="I152" s="26"/>
      <c r="J152" s="27">
        <f t="shared" si="16"/>
        <v>0</v>
      </c>
      <c r="K152" s="24"/>
      <c r="L152" s="24"/>
      <c r="M152" s="19">
        <f t="shared" si="17"/>
        <v>0</v>
      </c>
    </row>
    <row r="153" spans="1:13" ht="17.25" customHeight="1">
      <c r="A153" s="20">
        <v>1003</v>
      </c>
      <c r="B153" s="21" t="s">
        <v>133</v>
      </c>
      <c r="C153" s="22"/>
      <c r="D153" s="23"/>
      <c r="E153" s="24"/>
      <c r="F153" s="25"/>
      <c r="G153" s="24">
        <f>'10'!C17</f>
        <v>0</v>
      </c>
      <c r="H153" s="24"/>
      <c r="I153" s="26"/>
      <c r="J153" s="27">
        <f t="shared" si="16"/>
        <v>0</v>
      </c>
      <c r="K153" s="24"/>
      <c r="L153" s="24"/>
      <c r="M153" s="19">
        <f t="shared" si="17"/>
        <v>0</v>
      </c>
    </row>
    <row r="154" spans="1:13" ht="17.25" customHeight="1">
      <c r="A154" s="20">
        <v>1004</v>
      </c>
      <c r="B154" s="21" t="s">
        <v>134</v>
      </c>
      <c r="C154" s="22"/>
      <c r="D154" s="23"/>
      <c r="E154" s="24"/>
      <c r="F154" s="25"/>
      <c r="G154" s="24">
        <f>'10'!C21</f>
        <v>0</v>
      </c>
      <c r="H154" s="24"/>
      <c r="I154" s="26"/>
      <c r="J154" s="27">
        <f t="shared" si="16"/>
        <v>0</v>
      </c>
      <c r="K154" s="24"/>
      <c r="L154" s="24"/>
      <c r="M154" s="19">
        <f t="shared" si="17"/>
        <v>0</v>
      </c>
    </row>
    <row r="155" spans="1:13" ht="17.25" customHeight="1">
      <c r="A155" s="20">
        <v>1005</v>
      </c>
      <c r="B155" s="21" t="s">
        <v>135</v>
      </c>
      <c r="C155" s="22"/>
      <c r="D155" s="23"/>
      <c r="E155" s="24"/>
      <c r="F155" s="25"/>
      <c r="G155" s="24">
        <f>'10'!C25</f>
        <v>0</v>
      </c>
      <c r="H155" s="24"/>
      <c r="I155" s="26"/>
      <c r="J155" s="27">
        <f t="shared" si="16"/>
        <v>0</v>
      </c>
      <c r="K155" s="24"/>
      <c r="L155" s="24"/>
      <c r="M155" s="19">
        <f t="shared" si="17"/>
        <v>0</v>
      </c>
    </row>
    <row r="156" spans="1:13" ht="17.25" customHeight="1">
      <c r="A156" s="20">
        <v>1006</v>
      </c>
      <c r="B156" s="21" t="s">
        <v>136</v>
      </c>
      <c r="C156" s="22"/>
      <c r="D156" s="23"/>
      <c r="E156" s="24"/>
      <c r="F156" s="25"/>
      <c r="G156" s="24">
        <f>'10'!C29</f>
        <v>0</v>
      </c>
      <c r="H156" s="24"/>
      <c r="I156" s="26"/>
      <c r="J156" s="27">
        <f t="shared" si="16"/>
        <v>0</v>
      </c>
      <c r="K156" s="24"/>
      <c r="L156" s="24"/>
      <c r="M156" s="19">
        <f t="shared" si="17"/>
        <v>0</v>
      </c>
    </row>
    <row r="157" spans="1:13" ht="17.25" customHeight="1">
      <c r="A157" s="20">
        <v>1007</v>
      </c>
      <c r="B157" s="21" t="s">
        <v>137</v>
      </c>
      <c r="C157" s="22"/>
      <c r="D157" s="23"/>
      <c r="E157" s="24"/>
      <c r="F157" s="25"/>
      <c r="G157" s="24">
        <f>'10'!C33</f>
        <v>0</v>
      </c>
      <c r="H157" s="24"/>
      <c r="I157" s="26"/>
      <c r="J157" s="27">
        <f t="shared" si="16"/>
        <v>0</v>
      </c>
      <c r="K157" s="24"/>
      <c r="L157" s="24"/>
      <c r="M157" s="19">
        <f t="shared" si="17"/>
        <v>0</v>
      </c>
    </row>
    <row r="158" spans="1:13" ht="17.25" customHeight="1">
      <c r="A158" s="20">
        <v>1008</v>
      </c>
      <c r="B158" s="41" t="s">
        <v>138</v>
      </c>
      <c r="C158" s="22"/>
      <c r="D158" s="23"/>
      <c r="E158" s="24"/>
      <c r="F158" s="25"/>
      <c r="G158" s="24">
        <f>'10'!C37</f>
        <v>0</v>
      </c>
      <c r="H158" s="24"/>
      <c r="I158" s="26"/>
      <c r="J158" s="27">
        <f t="shared" si="16"/>
        <v>0</v>
      </c>
      <c r="K158" s="24"/>
      <c r="L158" s="24"/>
      <c r="M158" s="19">
        <f t="shared" si="17"/>
        <v>0</v>
      </c>
    </row>
    <row r="159" spans="1:13" ht="17.25" customHeight="1">
      <c r="A159" s="20">
        <v>1009</v>
      </c>
      <c r="B159" s="21" t="s">
        <v>139</v>
      </c>
      <c r="C159" s="22"/>
      <c r="D159" s="23"/>
      <c r="E159" s="24"/>
      <c r="F159" s="25"/>
      <c r="G159" s="24">
        <f>'10'!C41</f>
        <v>0</v>
      </c>
      <c r="H159" s="24"/>
      <c r="I159" s="26"/>
      <c r="J159" s="27">
        <f t="shared" si="16"/>
        <v>0</v>
      </c>
      <c r="K159" s="24"/>
      <c r="L159" s="24"/>
      <c r="M159" s="19">
        <f t="shared" si="17"/>
        <v>0</v>
      </c>
    </row>
    <row r="160" spans="1:13" ht="17.25" customHeight="1">
      <c r="A160" s="20">
        <v>1010</v>
      </c>
      <c r="B160" s="21" t="s">
        <v>140</v>
      </c>
      <c r="C160" s="22"/>
      <c r="D160" s="23"/>
      <c r="E160" s="24"/>
      <c r="F160" s="25"/>
      <c r="G160" s="24">
        <f>'10'!C45</f>
        <v>0</v>
      </c>
      <c r="H160" s="24"/>
      <c r="I160" s="26"/>
      <c r="J160" s="27">
        <f t="shared" si="16"/>
        <v>0</v>
      </c>
      <c r="K160" s="24"/>
      <c r="L160" s="24"/>
      <c r="M160" s="19">
        <f t="shared" si="17"/>
        <v>0</v>
      </c>
    </row>
    <row r="161" spans="1:13" ht="17.25" customHeight="1">
      <c r="A161" s="20">
        <v>1011</v>
      </c>
      <c r="B161" s="21" t="s">
        <v>141</v>
      </c>
      <c r="C161" s="22"/>
      <c r="D161" s="23"/>
      <c r="E161" s="24"/>
      <c r="F161" s="25"/>
      <c r="G161" s="24">
        <f>'10'!C49</f>
        <v>0</v>
      </c>
      <c r="H161" s="24"/>
      <c r="I161" s="26"/>
      <c r="J161" s="27">
        <f t="shared" si="16"/>
        <v>0</v>
      </c>
      <c r="K161" s="24"/>
      <c r="L161" s="24"/>
      <c r="M161" s="19">
        <f t="shared" si="17"/>
        <v>0</v>
      </c>
    </row>
    <row r="162" spans="1:13" ht="17.25" customHeight="1">
      <c r="A162" s="20">
        <v>1012</v>
      </c>
      <c r="B162" s="21" t="s">
        <v>142</v>
      </c>
      <c r="C162" s="22"/>
      <c r="D162" s="23"/>
      <c r="E162" s="24"/>
      <c r="F162" s="25"/>
      <c r="G162" s="24">
        <f>'10'!C53</f>
        <v>0</v>
      </c>
      <c r="H162" s="24"/>
      <c r="I162" s="26"/>
      <c r="J162" s="27">
        <f t="shared" si="16"/>
        <v>0</v>
      </c>
      <c r="K162" s="24"/>
      <c r="L162" s="24"/>
      <c r="M162" s="19">
        <f t="shared" si="17"/>
        <v>0</v>
      </c>
    </row>
    <row r="163" spans="1:13" ht="17.25" customHeight="1">
      <c r="A163" s="20">
        <v>1013</v>
      </c>
      <c r="B163" s="21" t="s">
        <v>68</v>
      </c>
      <c r="C163" s="22"/>
      <c r="D163" s="42"/>
      <c r="E163" s="22">
        <f>C163</f>
        <v>0</v>
      </c>
      <c r="F163" s="43"/>
      <c r="G163" s="24"/>
      <c r="H163" s="24">
        <f>'10'!C59</f>
        <v>0</v>
      </c>
      <c r="I163" s="26"/>
      <c r="J163" s="27"/>
      <c r="K163" s="24">
        <f>H163+E163</f>
        <v>0</v>
      </c>
      <c r="L163" s="24"/>
      <c r="M163" s="19">
        <f t="shared" si="17"/>
        <v>0</v>
      </c>
    </row>
    <row r="164" spans="1:13" ht="17.25" customHeight="1">
      <c r="A164" s="32"/>
      <c r="B164" s="33" t="s">
        <v>35</v>
      </c>
      <c r="C164" s="34">
        <f>SUM(C151:C163)</f>
        <v>0</v>
      </c>
      <c r="D164" s="35">
        <f>SUM(D151:D162)</f>
        <v>0</v>
      </c>
      <c r="E164" s="34">
        <f>E163</f>
        <v>0</v>
      </c>
      <c r="F164" s="36"/>
      <c r="G164" s="34">
        <f>'10'!C55</f>
        <v>0</v>
      </c>
      <c r="H164" s="34">
        <f>H163</f>
        <v>0</v>
      </c>
      <c r="I164" s="37"/>
      <c r="J164" s="35">
        <f>SUM(J151:J162)</f>
        <v>0</v>
      </c>
      <c r="K164" s="34">
        <f>K163</f>
        <v>0</v>
      </c>
      <c r="L164" s="34"/>
      <c r="M164" s="38">
        <f t="shared" si="17"/>
        <v>0</v>
      </c>
    </row>
    <row r="165" spans="1:13" ht="9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39"/>
    </row>
    <row r="166" spans="1:13" ht="21.75" customHeight="1">
      <c r="A166" s="18">
        <v>11</v>
      </c>
      <c r="B166" s="136" t="s">
        <v>143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40"/>
    </row>
    <row r="167" spans="1:13" ht="17.25" customHeight="1">
      <c r="A167" s="20">
        <v>1101</v>
      </c>
      <c r="B167" s="21" t="s">
        <v>144</v>
      </c>
      <c r="C167" s="22"/>
      <c r="D167" s="23"/>
      <c r="E167" s="24"/>
      <c r="F167" s="25"/>
      <c r="G167" s="24">
        <f>'11'!C9</f>
        <v>0</v>
      </c>
      <c r="H167" s="24"/>
      <c r="I167" s="26"/>
      <c r="J167" s="27">
        <f aca="true" t="shared" si="18" ref="J167:J179">G167+D167</f>
        <v>0</v>
      </c>
      <c r="K167" s="24"/>
      <c r="L167" s="24"/>
      <c r="M167" s="19">
        <f aca="true" t="shared" si="19" ref="M167:M181">SUM(J167:L167)</f>
        <v>0</v>
      </c>
    </row>
    <row r="168" spans="1:13" ht="17.25" customHeight="1">
      <c r="A168" s="20">
        <v>1102</v>
      </c>
      <c r="B168" s="21" t="s">
        <v>145</v>
      </c>
      <c r="C168" s="22"/>
      <c r="D168" s="23"/>
      <c r="E168" s="24"/>
      <c r="F168" s="25"/>
      <c r="G168" s="24">
        <f>'11'!C13</f>
        <v>0</v>
      </c>
      <c r="H168" s="24"/>
      <c r="I168" s="26"/>
      <c r="J168" s="27">
        <f t="shared" si="18"/>
        <v>0</v>
      </c>
      <c r="K168" s="24"/>
      <c r="L168" s="24"/>
      <c r="M168" s="19">
        <f t="shared" si="19"/>
        <v>0</v>
      </c>
    </row>
    <row r="169" spans="1:13" ht="17.25" customHeight="1">
      <c r="A169" s="20">
        <v>1103</v>
      </c>
      <c r="B169" s="21" t="s">
        <v>146</v>
      </c>
      <c r="C169" s="22"/>
      <c r="D169" s="23"/>
      <c r="E169" s="24"/>
      <c r="F169" s="25"/>
      <c r="G169" s="24">
        <f>'11'!C17</f>
        <v>0</v>
      </c>
      <c r="H169" s="24"/>
      <c r="I169" s="26"/>
      <c r="J169" s="27">
        <f t="shared" si="18"/>
        <v>0</v>
      </c>
      <c r="K169" s="24"/>
      <c r="L169" s="24"/>
      <c r="M169" s="19">
        <f t="shared" si="19"/>
        <v>0</v>
      </c>
    </row>
    <row r="170" spans="1:13" ht="17.25" customHeight="1">
      <c r="A170" s="20">
        <v>1104</v>
      </c>
      <c r="B170" s="21" t="s">
        <v>147</v>
      </c>
      <c r="C170" s="22"/>
      <c r="D170" s="23"/>
      <c r="E170" s="24"/>
      <c r="F170" s="25"/>
      <c r="G170" s="24">
        <f>'11'!C21</f>
        <v>0</v>
      </c>
      <c r="H170" s="24"/>
      <c r="I170" s="26"/>
      <c r="J170" s="27">
        <f t="shared" si="18"/>
        <v>0</v>
      </c>
      <c r="K170" s="24"/>
      <c r="L170" s="24"/>
      <c r="M170" s="19">
        <f t="shared" si="19"/>
        <v>0</v>
      </c>
    </row>
    <row r="171" spans="1:13" ht="17.25" customHeight="1">
      <c r="A171" s="20">
        <v>1105</v>
      </c>
      <c r="B171" s="21" t="s">
        <v>148</v>
      </c>
      <c r="C171" s="22"/>
      <c r="D171" s="23"/>
      <c r="E171" s="24"/>
      <c r="F171" s="25"/>
      <c r="G171" s="24">
        <f>'11'!C25</f>
        <v>0</v>
      </c>
      <c r="H171" s="24"/>
      <c r="I171" s="26"/>
      <c r="J171" s="27">
        <f t="shared" si="18"/>
        <v>0</v>
      </c>
      <c r="K171" s="24"/>
      <c r="L171" s="24"/>
      <c r="M171" s="19">
        <f t="shared" si="19"/>
        <v>0</v>
      </c>
    </row>
    <row r="172" spans="1:13" ht="17.25" customHeight="1">
      <c r="A172" s="20">
        <v>1106</v>
      </c>
      <c r="B172" s="21" t="s">
        <v>149</v>
      </c>
      <c r="C172" s="22"/>
      <c r="D172" s="23"/>
      <c r="E172" s="24"/>
      <c r="F172" s="25"/>
      <c r="G172" s="24">
        <f>'11'!C29</f>
        <v>0</v>
      </c>
      <c r="H172" s="24"/>
      <c r="I172" s="26"/>
      <c r="J172" s="27">
        <f t="shared" si="18"/>
        <v>0</v>
      </c>
      <c r="K172" s="24"/>
      <c r="L172" s="24"/>
      <c r="M172" s="19">
        <f t="shared" si="19"/>
        <v>0</v>
      </c>
    </row>
    <row r="173" spans="1:13" ht="17.25" customHeight="1">
      <c r="A173" s="20">
        <v>1107</v>
      </c>
      <c r="B173" s="21" t="s">
        <v>150</v>
      </c>
      <c r="C173" s="22"/>
      <c r="D173" s="23"/>
      <c r="E173" s="24"/>
      <c r="F173" s="25"/>
      <c r="G173" s="24">
        <f>'11'!C33</f>
        <v>0</v>
      </c>
      <c r="H173" s="24"/>
      <c r="I173" s="26"/>
      <c r="J173" s="27">
        <f t="shared" si="18"/>
        <v>0</v>
      </c>
      <c r="K173" s="24"/>
      <c r="L173" s="24"/>
      <c r="M173" s="19">
        <f t="shared" si="19"/>
        <v>0</v>
      </c>
    </row>
    <row r="174" spans="1:13" ht="17.25" customHeight="1">
      <c r="A174" s="20">
        <v>1108</v>
      </c>
      <c r="B174" s="21" t="s">
        <v>151</v>
      </c>
      <c r="C174" s="22"/>
      <c r="D174" s="23"/>
      <c r="E174" s="24"/>
      <c r="F174" s="25"/>
      <c r="G174" s="24">
        <f>'11'!C37</f>
        <v>0</v>
      </c>
      <c r="H174" s="24"/>
      <c r="I174" s="26"/>
      <c r="J174" s="27">
        <f t="shared" si="18"/>
        <v>0</v>
      </c>
      <c r="K174" s="24"/>
      <c r="L174" s="24"/>
      <c r="M174" s="19">
        <f t="shared" si="19"/>
        <v>0</v>
      </c>
    </row>
    <row r="175" spans="1:13" ht="17.25" customHeight="1">
      <c r="A175" s="20">
        <v>1109</v>
      </c>
      <c r="B175" s="21" t="s">
        <v>152</v>
      </c>
      <c r="C175" s="22"/>
      <c r="D175" s="23"/>
      <c r="E175" s="24"/>
      <c r="F175" s="25"/>
      <c r="G175" s="24">
        <f>'11'!C41</f>
        <v>0</v>
      </c>
      <c r="H175" s="24"/>
      <c r="I175" s="26"/>
      <c r="J175" s="27">
        <f t="shared" si="18"/>
        <v>0</v>
      </c>
      <c r="K175" s="24"/>
      <c r="L175" s="24"/>
      <c r="M175" s="19">
        <f t="shared" si="19"/>
        <v>0</v>
      </c>
    </row>
    <row r="176" spans="1:13" ht="17.25" customHeight="1">
      <c r="A176" s="20">
        <v>1110</v>
      </c>
      <c r="B176" s="21" t="s">
        <v>153</v>
      </c>
      <c r="C176" s="22"/>
      <c r="D176" s="23"/>
      <c r="E176" s="24"/>
      <c r="F176" s="25"/>
      <c r="G176" s="24">
        <f>'11'!C45</f>
        <v>0</v>
      </c>
      <c r="H176" s="24"/>
      <c r="I176" s="26"/>
      <c r="J176" s="27">
        <f t="shared" si="18"/>
        <v>0</v>
      </c>
      <c r="K176" s="24"/>
      <c r="L176" s="24"/>
      <c r="M176" s="19">
        <f t="shared" si="19"/>
        <v>0</v>
      </c>
    </row>
    <row r="177" spans="1:13" ht="17.25" customHeight="1">
      <c r="A177" s="20">
        <v>1111</v>
      </c>
      <c r="B177" s="21" t="s">
        <v>154</v>
      </c>
      <c r="C177" s="22"/>
      <c r="D177" s="23"/>
      <c r="E177" s="24"/>
      <c r="F177" s="25"/>
      <c r="G177" s="24">
        <f>'11'!C49</f>
        <v>0</v>
      </c>
      <c r="H177" s="24"/>
      <c r="I177" s="26"/>
      <c r="J177" s="27">
        <f t="shared" si="18"/>
        <v>0</v>
      </c>
      <c r="K177" s="24"/>
      <c r="L177" s="24"/>
      <c r="M177" s="19">
        <f t="shared" si="19"/>
        <v>0</v>
      </c>
    </row>
    <row r="178" spans="1:13" ht="17.25" customHeight="1">
      <c r="A178" s="20">
        <v>1112</v>
      </c>
      <c r="B178" s="21" t="s">
        <v>142</v>
      </c>
      <c r="C178" s="22"/>
      <c r="D178" s="23"/>
      <c r="E178" s="24"/>
      <c r="F178" s="25"/>
      <c r="G178" s="24">
        <f>'11'!C53</f>
        <v>0</v>
      </c>
      <c r="H178" s="24"/>
      <c r="I178" s="26"/>
      <c r="J178" s="27">
        <f t="shared" si="18"/>
        <v>0</v>
      </c>
      <c r="K178" s="24"/>
      <c r="L178" s="24"/>
      <c r="M178" s="19">
        <f t="shared" si="19"/>
        <v>0</v>
      </c>
    </row>
    <row r="179" spans="1:13" ht="17.25" customHeight="1">
      <c r="A179" s="20">
        <v>1113</v>
      </c>
      <c r="B179" s="21" t="s">
        <v>155</v>
      </c>
      <c r="C179" s="22"/>
      <c r="D179" s="23"/>
      <c r="E179" s="24"/>
      <c r="F179" s="25"/>
      <c r="G179" s="24">
        <f>'11'!C57</f>
        <v>0</v>
      </c>
      <c r="H179" s="24"/>
      <c r="I179" s="26"/>
      <c r="J179" s="27">
        <f t="shared" si="18"/>
        <v>0</v>
      </c>
      <c r="K179" s="24"/>
      <c r="L179" s="24"/>
      <c r="M179" s="19">
        <f t="shared" si="19"/>
        <v>0</v>
      </c>
    </row>
    <row r="180" spans="1:13" ht="17.25" customHeight="1">
      <c r="A180" s="20">
        <v>1114</v>
      </c>
      <c r="B180" s="21" t="s">
        <v>68</v>
      </c>
      <c r="C180" s="22"/>
      <c r="D180" s="42"/>
      <c r="E180" s="22">
        <f>C180</f>
        <v>0</v>
      </c>
      <c r="F180" s="43"/>
      <c r="G180" s="24"/>
      <c r="H180" s="24">
        <f>'11'!C63</f>
        <v>0</v>
      </c>
      <c r="I180" s="26"/>
      <c r="J180" s="27"/>
      <c r="K180" s="24">
        <f>H180+E180</f>
        <v>0</v>
      </c>
      <c r="L180" s="24"/>
      <c r="M180" s="19">
        <f t="shared" si="19"/>
        <v>0</v>
      </c>
    </row>
    <row r="181" spans="1:13" ht="17.25" customHeight="1">
      <c r="A181" s="32"/>
      <c r="B181" s="33" t="s">
        <v>35</v>
      </c>
      <c r="C181" s="34">
        <f>SUM(C167:C180)</f>
        <v>0</v>
      </c>
      <c r="D181" s="35">
        <f>SUM(D167:D179)</f>
        <v>0</v>
      </c>
      <c r="E181" s="34">
        <f>E180</f>
        <v>0</v>
      </c>
      <c r="F181" s="36"/>
      <c r="G181" s="34">
        <f>'11'!C59</f>
        <v>0</v>
      </c>
      <c r="H181" s="34">
        <f>H180</f>
        <v>0</v>
      </c>
      <c r="I181" s="37"/>
      <c r="J181" s="35">
        <f>SUM(J167:J179)</f>
        <v>0</v>
      </c>
      <c r="K181" s="34">
        <f>K180</f>
        <v>0</v>
      </c>
      <c r="L181" s="34"/>
      <c r="M181" s="38">
        <f t="shared" si="19"/>
        <v>0</v>
      </c>
    </row>
    <row r="182" spans="1:13" ht="9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39"/>
    </row>
    <row r="183" spans="1:13" ht="21.75" customHeight="1">
      <c r="A183" s="18">
        <v>12</v>
      </c>
      <c r="B183" s="136" t="s">
        <v>156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40"/>
    </row>
    <row r="184" spans="1:13" ht="17.25" customHeight="1">
      <c r="A184" s="20">
        <v>1201</v>
      </c>
      <c r="B184" s="21" t="s">
        <v>157</v>
      </c>
      <c r="C184" s="22"/>
      <c r="D184" s="23"/>
      <c r="E184" s="24"/>
      <c r="F184" s="25"/>
      <c r="G184" s="24">
        <f>'12'!C9</f>
        <v>0</v>
      </c>
      <c r="H184" s="24"/>
      <c r="I184" s="26"/>
      <c r="J184" s="27">
        <f aca="true" t="shared" si="20" ref="J184:J191">G184+D184</f>
        <v>0</v>
      </c>
      <c r="K184" s="24"/>
      <c r="L184" s="24"/>
      <c r="M184" s="19">
        <f aca="true" t="shared" si="21" ref="M184:M193">SUM(J184:L184)</f>
        <v>0</v>
      </c>
    </row>
    <row r="185" spans="1:13" ht="17.25" customHeight="1">
      <c r="A185" s="20">
        <v>1202</v>
      </c>
      <c r="B185" s="21" t="s">
        <v>158</v>
      </c>
      <c r="C185" s="22"/>
      <c r="D185" s="23"/>
      <c r="E185" s="24"/>
      <c r="F185" s="25"/>
      <c r="G185" s="24">
        <f>'12'!C13</f>
        <v>0</v>
      </c>
      <c r="H185" s="24"/>
      <c r="I185" s="26"/>
      <c r="J185" s="27">
        <f t="shared" si="20"/>
        <v>0</v>
      </c>
      <c r="K185" s="24"/>
      <c r="L185" s="24"/>
      <c r="M185" s="19">
        <f t="shared" si="21"/>
        <v>0</v>
      </c>
    </row>
    <row r="186" spans="1:13" ht="17.25" customHeight="1">
      <c r="A186" s="20">
        <v>1203</v>
      </c>
      <c r="B186" s="21" t="s">
        <v>159</v>
      </c>
      <c r="C186" s="22"/>
      <c r="D186" s="23"/>
      <c r="E186" s="24"/>
      <c r="F186" s="25"/>
      <c r="G186" s="24">
        <f>'12'!C17</f>
        <v>0</v>
      </c>
      <c r="H186" s="24"/>
      <c r="I186" s="26"/>
      <c r="J186" s="27">
        <f t="shared" si="20"/>
        <v>0</v>
      </c>
      <c r="K186" s="24"/>
      <c r="L186" s="24"/>
      <c r="M186" s="19">
        <f t="shared" si="21"/>
        <v>0</v>
      </c>
    </row>
    <row r="187" spans="1:13" ht="17.25" customHeight="1">
      <c r="A187" s="20">
        <v>1204</v>
      </c>
      <c r="B187" s="21" t="s">
        <v>160</v>
      </c>
      <c r="C187" s="22"/>
      <c r="D187" s="23"/>
      <c r="E187" s="24"/>
      <c r="F187" s="25"/>
      <c r="G187" s="24">
        <f>'12'!C21</f>
        <v>0</v>
      </c>
      <c r="H187" s="24"/>
      <c r="I187" s="26"/>
      <c r="J187" s="27">
        <f t="shared" si="20"/>
        <v>0</v>
      </c>
      <c r="K187" s="24"/>
      <c r="L187" s="24"/>
      <c r="M187" s="19">
        <f t="shared" si="21"/>
        <v>0</v>
      </c>
    </row>
    <row r="188" spans="1:13" ht="17.25" customHeight="1">
      <c r="A188" s="20">
        <v>1205</v>
      </c>
      <c r="B188" s="21" t="s">
        <v>161</v>
      </c>
      <c r="C188" s="22"/>
      <c r="D188" s="23"/>
      <c r="E188" s="24"/>
      <c r="F188" s="25"/>
      <c r="G188" s="24">
        <f>'12'!C25</f>
        <v>0</v>
      </c>
      <c r="H188" s="24"/>
      <c r="I188" s="26"/>
      <c r="J188" s="27">
        <f t="shared" si="20"/>
        <v>0</v>
      </c>
      <c r="K188" s="24"/>
      <c r="L188" s="24"/>
      <c r="M188" s="19">
        <f t="shared" si="21"/>
        <v>0</v>
      </c>
    </row>
    <row r="189" spans="1:13" ht="17.25" customHeight="1">
      <c r="A189" s="20">
        <v>1206</v>
      </c>
      <c r="B189" s="21" t="s">
        <v>162</v>
      </c>
      <c r="C189" s="22"/>
      <c r="D189" s="23"/>
      <c r="E189" s="24"/>
      <c r="F189" s="25"/>
      <c r="G189" s="24">
        <f>'12'!C29</f>
        <v>0</v>
      </c>
      <c r="H189" s="24"/>
      <c r="I189" s="26"/>
      <c r="J189" s="27">
        <f t="shared" si="20"/>
        <v>0</v>
      </c>
      <c r="K189" s="24"/>
      <c r="L189" s="24"/>
      <c r="M189" s="19">
        <f t="shared" si="21"/>
        <v>0</v>
      </c>
    </row>
    <row r="190" spans="1:13" ht="17.25" customHeight="1">
      <c r="A190" s="20">
        <v>1207</v>
      </c>
      <c r="B190" s="21" t="s">
        <v>163</v>
      </c>
      <c r="C190" s="22"/>
      <c r="D190" s="23"/>
      <c r="E190" s="24"/>
      <c r="F190" s="25"/>
      <c r="G190" s="24">
        <f>'12'!C33</f>
        <v>0</v>
      </c>
      <c r="H190" s="24"/>
      <c r="I190" s="26"/>
      <c r="J190" s="27">
        <f t="shared" si="20"/>
        <v>0</v>
      </c>
      <c r="K190" s="24"/>
      <c r="L190" s="24"/>
      <c r="M190" s="19">
        <f t="shared" si="21"/>
        <v>0</v>
      </c>
    </row>
    <row r="191" spans="1:13" ht="17.25" customHeight="1">
      <c r="A191" s="20">
        <v>1208</v>
      </c>
      <c r="B191" s="21" t="s">
        <v>34</v>
      </c>
      <c r="C191" s="22"/>
      <c r="D191" s="23"/>
      <c r="E191" s="24"/>
      <c r="F191" s="25"/>
      <c r="G191" s="24">
        <f>'12'!C37</f>
        <v>0</v>
      </c>
      <c r="H191" s="24"/>
      <c r="I191" s="26"/>
      <c r="J191" s="27">
        <f t="shared" si="20"/>
        <v>0</v>
      </c>
      <c r="K191" s="24"/>
      <c r="L191" s="24"/>
      <c r="M191" s="19">
        <f t="shared" si="21"/>
        <v>0</v>
      </c>
    </row>
    <row r="192" spans="1:13" ht="17.25" customHeight="1">
      <c r="A192" s="20">
        <v>1209</v>
      </c>
      <c r="B192" s="21" t="s">
        <v>68</v>
      </c>
      <c r="C192" s="22"/>
      <c r="D192" s="42"/>
      <c r="E192" s="22">
        <f>C192</f>
        <v>0</v>
      </c>
      <c r="F192" s="43"/>
      <c r="G192" s="24"/>
      <c r="H192" s="24">
        <f>'12'!C43</f>
        <v>0</v>
      </c>
      <c r="I192" s="26"/>
      <c r="J192" s="27"/>
      <c r="K192" s="24">
        <f>H192+E192</f>
        <v>0</v>
      </c>
      <c r="L192" s="24"/>
      <c r="M192" s="19">
        <f t="shared" si="21"/>
        <v>0</v>
      </c>
    </row>
    <row r="193" spans="1:13" ht="17.25" customHeight="1">
      <c r="A193" s="32"/>
      <c r="B193" s="33" t="s">
        <v>35</v>
      </c>
      <c r="C193" s="34">
        <f>SUM(C184:C192)</f>
        <v>0</v>
      </c>
      <c r="D193" s="35">
        <f>SUM(D184:D191)</f>
        <v>0</v>
      </c>
      <c r="E193" s="34">
        <f>E192</f>
        <v>0</v>
      </c>
      <c r="F193" s="36"/>
      <c r="G193" s="34">
        <f>'12'!C39</f>
        <v>0</v>
      </c>
      <c r="H193" s="34">
        <f>H192</f>
        <v>0</v>
      </c>
      <c r="I193" s="37"/>
      <c r="J193" s="35">
        <f>SUM(J184:J191)</f>
        <v>0</v>
      </c>
      <c r="K193" s="34">
        <f>K192</f>
        <v>0</v>
      </c>
      <c r="L193" s="34"/>
      <c r="M193" s="38">
        <f t="shared" si="21"/>
        <v>0</v>
      </c>
    </row>
    <row r="194" spans="1:13" ht="9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39"/>
    </row>
    <row r="195" spans="1:13" ht="21.75" customHeight="1">
      <c r="A195" s="18">
        <v>13</v>
      </c>
      <c r="B195" s="136" t="s">
        <v>164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40"/>
    </row>
    <row r="196" spans="1:13" ht="17.25" customHeight="1">
      <c r="A196" s="20">
        <v>1301</v>
      </c>
      <c r="B196" s="21" t="s">
        <v>165</v>
      </c>
      <c r="C196" s="22"/>
      <c r="D196" s="23"/>
      <c r="E196" s="24"/>
      <c r="F196" s="25"/>
      <c r="G196" s="24">
        <f>'13'!C9</f>
        <v>0</v>
      </c>
      <c r="H196" s="24"/>
      <c r="I196" s="26"/>
      <c r="J196" s="27">
        <f>G196+D196</f>
        <v>0</v>
      </c>
      <c r="K196" s="24"/>
      <c r="L196" s="24"/>
      <c r="M196" s="19">
        <f aca="true" t="shared" si="22" ref="M196:M201">SUM(J196:L196)</f>
        <v>0</v>
      </c>
    </row>
    <row r="197" spans="1:13" ht="17.25" customHeight="1">
      <c r="A197" s="20">
        <v>1302</v>
      </c>
      <c r="B197" s="21" t="s">
        <v>166</v>
      </c>
      <c r="C197" s="22"/>
      <c r="D197" s="23"/>
      <c r="E197" s="24"/>
      <c r="F197" s="25"/>
      <c r="G197" s="24">
        <f>'13'!C13</f>
        <v>0</v>
      </c>
      <c r="H197" s="24"/>
      <c r="I197" s="26"/>
      <c r="J197" s="27">
        <f>G197+D197</f>
        <v>0</v>
      </c>
      <c r="K197" s="24"/>
      <c r="L197" s="24"/>
      <c r="M197" s="19">
        <f t="shared" si="22"/>
        <v>0</v>
      </c>
    </row>
    <row r="198" spans="1:13" ht="17.25" customHeight="1">
      <c r="A198" s="20">
        <v>1303</v>
      </c>
      <c r="B198" s="21" t="s">
        <v>167</v>
      </c>
      <c r="C198" s="22"/>
      <c r="D198" s="23"/>
      <c r="E198" s="24"/>
      <c r="F198" s="25"/>
      <c r="G198" s="24">
        <f>'13'!C17</f>
        <v>0</v>
      </c>
      <c r="H198" s="24"/>
      <c r="I198" s="26"/>
      <c r="J198" s="27">
        <f>G198+D198</f>
        <v>0</v>
      </c>
      <c r="K198" s="24"/>
      <c r="L198" s="24"/>
      <c r="M198" s="19">
        <f t="shared" si="22"/>
        <v>0</v>
      </c>
    </row>
    <row r="199" spans="1:13" ht="17.25" customHeight="1">
      <c r="A199" s="20">
        <v>1304</v>
      </c>
      <c r="B199" s="21" t="s">
        <v>168</v>
      </c>
      <c r="C199" s="22"/>
      <c r="D199" s="23"/>
      <c r="E199" s="24"/>
      <c r="F199" s="25"/>
      <c r="G199" s="24">
        <f>'13'!C21</f>
        <v>0</v>
      </c>
      <c r="H199" s="24"/>
      <c r="I199" s="26"/>
      <c r="J199" s="27">
        <f>G199+D199</f>
        <v>0</v>
      </c>
      <c r="K199" s="24"/>
      <c r="L199" s="24"/>
      <c r="M199" s="19">
        <f t="shared" si="22"/>
        <v>0</v>
      </c>
    </row>
    <row r="200" spans="1:13" ht="17.25" customHeight="1">
      <c r="A200" s="20">
        <v>1305</v>
      </c>
      <c r="B200" s="21" t="s">
        <v>34</v>
      </c>
      <c r="C200" s="22"/>
      <c r="D200" s="23"/>
      <c r="E200" s="24"/>
      <c r="F200" s="25"/>
      <c r="G200" s="24">
        <f>'13'!C25</f>
        <v>0</v>
      </c>
      <c r="H200" s="24"/>
      <c r="I200" s="26"/>
      <c r="J200" s="27">
        <f>G200+D200</f>
        <v>0</v>
      </c>
      <c r="K200" s="24"/>
      <c r="L200" s="24"/>
      <c r="M200" s="19">
        <f t="shared" si="22"/>
        <v>0</v>
      </c>
    </row>
    <row r="201" spans="1:13" ht="17.25" customHeight="1">
      <c r="A201" s="32"/>
      <c r="B201" s="33" t="s">
        <v>35</v>
      </c>
      <c r="C201" s="34">
        <f>SUM(C196:C200)</f>
        <v>0</v>
      </c>
      <c r="D201" s="35">
        <f>SUM(D196:D200)</f>
        <v>0</v>
      </c>
      <c r="E201" s="34"/>
      <c r="F201" s="36"/>
      <c r="G201" s="34">
        <f>'13'!C27</f>
        <v>0</v>
      </c>
      <c r="H201" s="34"/>
      <c r="I201" s="37"/>
      <c r="J201" s="35">
        <f>SUM(J196:J200)</f>
        <v>0</v>
      </c>
      <c r="K201" s="34"/>
      <c r="L201" s="34"/>
      <c r="M201" s="38">
        <f t="shared" si="22"/>
        <v>0</v>
      </c>
    </row>
    <row r="202" spans="1:13" ht="9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39"/>
    </row>
    <row r="203" spans="1:13" ht="21.75" customHeight="1">
      <c r="A203" s="18">
        <v>14</v>
      </c>
      <c r="B203" s="136" t="s">
        <v>169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40"/>
    </row>
    <row r="204" spans="1:13" ht="17.25" customHeight="1">
      <c r="A204" s="20">
        <v>1401</v>
      </c>
      <c r="B204" s="21" t="s">
        <v>170</v>
      </c>
      <c r="C204" s="22"/>
      <c r="D204" s="23"/>
      <c r="E204" s="24"/>
      <c r="F204" s="25"/>
      <c r="G204" s="24">
        <f>'14'!C9</f>
        <v>0</v>
      </c>
      <c r="H204" s="24"/>
      <c r="I204" s="26"/>
      <c r="J204" s="27">
        <f aca="true" t="shared" si="23" ref="J204:J210">G204+D204</f>
        <v>0</v>
      </c>
      <c r="K204" s="24"/>
      <c r="L204" s="24"/>
      <c r="M204" s="19">
        <f aca="true" t="shared" si="24" ref="M204:M212">SUM(J204:L204)</f>
        <v>0</v>
      </c>
    </row>
    <row r="205" spans="1:13" ht="17.25" customHeight="1">
      <c r="A205" s="20">
        <v>1402</v>
      </c>
      <c r="B205" s="21" t="s">
        <v>171</v>
      </c>
      <c r="C205" s="22"/>
      <c r="D205" s="23"/>
      <c r="E205" s="24"/>
      <c r="F205" s="25"/>
      <c r="G205" s="24">
        <f>'14'!C13</f>
        <v>0</v>
      </c>
      <c r="H205" s="24"/>
      <c r="I205" s="26"/>
      <c r="J205" s="27">
        <f t="shared" si="23"/>
        <v>0</v>
      </c>
      <c r="K205" s="24"/>
      <c r="L205" s="24"/>
      <c r="M205" s="19">
        <f t="shared" si="24"/>
        <v>0</v>
      </c>
    </row>
    <row r="206" spans="1:13" ht="17.25" customHeight="1">
      <c r="A206" s="20">
        <v>1403</v>
      </c>
      <c r="B206" s="21" t="s">
        <v>172</v>
      </c>
      <c r="C206" s="22"/>
      <c r="D206" s="23"/>
      <c r="E206" s="24"/>
      <c r="F206" s="25"/>
      <c r="G206" s="24">
        <f>'14'!C17</f>
        <v>0</v>
      </c>
      <c r="H206" s="24"/>
      <c r="I206" s="26"/>
      <c r="J206" s="27">
        <f t="shared" si="23"/>
        <v>0</v>
      </c>
      <c r="K206" s="24"/>
      <c r="L206" s="24"/>
      <c r="M206" s="19">
        <f t="shared" si="24"/>
        <v>0</v>
      </c>
    </row>
    <row r="207" spans="1:13" ht="17.25" customHeight="1">
      <c r="A207" s="20">
        <v>1404</v>
      </c>
      <c r="B207" s="21" t="s">
        <v>173</v>
      </c>
      <c r="C207" s="22"/>
      <c r="D207" s="23"/>
      <c r="E207" s="24"/>
      <c r="F207" s="25"/>
      <c r="G207" s="24">
        <f>'14'!C21</f>
        <v>0</v>
      </c>
      <c r="H207" s="24"/>
      <c r="I207" s="26"/>
      <c r="J207" s="27">
        <f t="shared" si="23"/>
        <v>0</v>
      </c>
      <c r="K207" s="24"/>
      <c r="L207" s="24"/>
      <c r="M207" s="19">
        <f t="shared" si="24"/>
        <v>0</v>
      </c>
    </row>
    <row r="208" spans="1:13" ht="17.25" customHeight="1">
      <c r="A208" s="20">
        <v>1405</v>
      </c>
      <c r="B208" s="21" t="s">
        <v>129</v>
      </c>
      <c r="C208" s="22"/>
      <c r="D208" s="23"/>
      <c r="E208" s="24"/>
      <c r="F208" s="25"/>
      <c r="G208" s="24">
        <f>'14'!C25</f>
        <v>0</v>
      </c>
      <c r="H208" s="24"/>
      <c r="I208" s="26"/>
      <c r="J208" s="27">
        <f t="shared" si="23"/>
        <v>0</v>
      </c>
      <c r="K208" s="24"/>
      <c r="L208" s="24"/>
      <c r="M208" s="19">
        <f t="shared" si="24"/>
        <v>0</v>
      </c>
    </row>
    <row r="209" spans="1:13" ht="17.25" customHeight="1">
      <c r="A209" s="20">
        <v>1406</v>
      </c>
      <c r="B209" s="21" t="s">
        <v>174</v>
      </c>
      <c r="C209" s="22"/>
      <c r="D209" s="23"/>
      <c r="E209" s="24"/>
      <c r="F209" s="25"/>
      <c r="G209" s="24">
        <f>'14'!C29</f>
        <v>0</v>
      </c>
      <c r="H209" s="24"/>
      <c r="I209" s="26"/>
      <c r="J209" s="27">
        <f t="shared" si="23"/>
        <v>0</v>
      </c>
      <c r="K209" s="24"/>
      <c r="L209" s="24"/>
      <c r="M209" s="19">
        <f t="shared" si="24"/>
        <v>0</v>
      </c>
    </row>
    <row r="210" spans="1:13" ht="17.25" customHeight="1">
      <c r="A210" s="20">
        <v>1407</v>
      </c>
      <c r="B210" s="21" t="s">
        <v>34</v>
      </c>
      <c r="C210" s="22"/>
      <c r="D210" s="23"/>
      <c r="E210" s="24"/>
      <c r="F210" s="25"/>
      <c r="G210" s="24">
        <f>'14'!C33</f>
        <v>0</v>
      </c>
      <c r="H210" s="24"/>
      <c r="I210" s="26"/>
      <c r="J210" s="27">
        <f t="shared" si="23"/>
        <v>0</v>
      </c>
      <c r="K210" s="24"/>
      <c r="L210" s="24"/>
      <c r="M210" s="19">
        <f t="shared" si="24"/>
        <v>0</v>
      </c>
    </row>
    <row r="211" spans="1:13" ht="17.25" customHeight="1">
      <c r="A211" s="20">
        <v>1408</v>
      </c>
      <c r="B211" s="21" t="s">
        <v>68</v>
      </c>
      <c r="C211" s="22"/>
      <c r="D211" s="42"/>
      <c r="E211" s="22">
        <f>C211</f>
        <v>0</v>
      </c>
      <c r="F211" s="43"/>
      <c r="G211" s="24"/>
      <c r="H211" s="24">
        <f>'14'!C39</f>
        <v>0</v>
      </c>
      <c r="I211" s="26"/>
      <c r="J211" s="27"/>
      <c r="K211" s="24">
        <f>H211+E211</f>
        <v>0</v>
      </c>
      <c r="L211" s="24"/>
      <c r="M211" s="19">
        <f t="shared" si="24"/>
        <v>0</v>
      </c>
    </row>
    <row r="212" spans="1:13" ht="17.25" customHeight="1">
      <c r="A212" s="32"/>
      <c r="B212" s="33" t="s">
        <v>35</v>
      </c>
      <c r="C212" s="34">
        <f>SUM(C204:C211)</f>
        <v>0</v>
      </c>
      <c r="D212" s="35">
        <f>SUM(D204:D210)</f>
        <v>0</v>
      </c>
      <c r="E212" s="34">
        <f>E211</f>
        <v>0</v>
      </c>
      <c r="F212" s="36"/>
      <c r="G212" s="34">
        <f>'14'!C35</f>
        <v>0</v>
      </c>
      <c r="H212" s="34">
        <f>H211</f>
        <v>0</v>
      </c>
      <c r="I212" s="37"/>
      <c r="J212" s="35">
        <f>SUM(J204:J210)</f>
        <v>0</v>
      </c>
      <c r="K212" s="34">
        <f>K211</f>
        <v>0</v>
      </c>
      <c r="L212" s="34"/>
      <c r="M212" s="38">
        <f t="shared" si="24"/>
        <v>0</v>
      </c>
    </row>
    <row r="213" spans="1:13" ht="9" customHeight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39"/>
    </row>
    <row r="214" spans="1:13" ht="21.75" customHeight="1">
      <c r="A214" s="18">
        <v>15</v>
      </c>
      <c r="B214" s="136" t="s">
        <v>175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40"/>
    </row>
    <row r="215" spans="1:13" ht="17.25" customHeight="1">
      <c r="A215" s="20">
        <v>1501</v>
      </c>
      <c r="B215" s="21" t="s">
        <v>176</v>
      </c>
      <c r="C215" s="22"/>
      <c r="D215" s="23"/>
      <c r="E215" s="24"/>
      <c r="F215" s="25"/>
      <c r="G215" s="24">
        <f>'15'!C9</f>
        <v>0</v>
      </c>
      <c r="H215" s="24"/>
      <c r="I215" s="26"/>
      <c r="J215" s="27">
        <f aca="true" t="shared" si="25" ref="J215:J221">G215+D215</f>
        <v>0</v>
      </c>
      <c r="K215" s="24"/>
      <c r="L215" s="24"/>
      <c r="M215" s="19">
        <f aca="true" t="shared" si="26" ref="M215:M223">SUM(J215:L215)</f>
        <v>0</v>
      </c>
    </row>
    <row r="216" spans="1:13" ht="17.25" customHeight="1">
      <c r="A216" s="20">
        <v>1502</v>
      </c>
      <c r="B216" s="21" t="s">
        <v>177</v>
      </c>
      <c r="C216" s="22"/>
      <c r="D216" s="23"/>
      <c r="E216" s="24"/>
      <c r="F216" s="25"/>
      <c r="G216" s="24">
        <f>'15'!C13</f>
        <v>0</v>
      </c>
      <c r="H216" s="24"/>
      <c r="I216" s="26"/>
      <c r="J216" s="27">
        <f t="shared" si="25"/>
        <v>0</v>
      </c>
      <c r="K216" s="24"/>
      <c r="L216" s="24"/>
      <c r="M216" s="19">
        <f t="shared" si="26"/>
        <v>0</v>
      </c>
    </row>
    <row r="217" spans="1:13" ht="17.25" customHeight="1">
      <c r="A217" s="20">
        <v>1503</v>
      </c>
      <c r="B217" s="21" t="s">
        <v>178</v>
      </c>
      <c r="C217" s="22"/>
      <c r="D217" s="23"/>
      <c r="E217" s="24"/>
      <c r="F217" s="25"/>
      <c r="G217" s="24">
        <f>'15'!C17</f>
        <v>0</v>
      </c>
      <c r="H217" s="24"/>
      <c r="I217" s="26"/>
      <c r="J217" s="27">
        <f t="shared" si="25"/>
        <v>0</v>
      </c>
      <c r="K217" s="24"/>
      <c r="L217" s="24"/>
      <c r="M217" s="19">
        <f t="shared" si="26"/>
        <v>0</v>
      </c>
    </row>
    <row r="218" spans="1:13" ht="17.25" customHeight="1">
      <c r="A218" s="20">
        <v>1504</v>
      </c>
      <c r="B218" s="21" t="s">
        <v>179</v>
      </c>
      <c r="C218" s="22"/>
      <c r="D218" s="23"/>
      <c r="E218" s="24"/>
      <c r="F218" s="25"/>
      <c r="G218" s="24">
        <f>'15'!C21</f>
        <v>0</v>
      </c>
      <c r="H218" s="24"/>
      <c r="I218" s="26"/>
      <c r="J218" s="27">
        <f t="shared" si="25"/>
        <v>0</v>
      </c>
      <c r="K218" s="24"/>
      <c r="L218" s="24"/>
      <c r="M218" s="19">
        <f t="shared" si="26"/>
        <v>0</v>
      </c>
    </row>
    <row r="219" spans="1:13" ht="17.25" customHeight="1">
      <c r="A219" s="20">
        <v>1505</v>
      </c>
      <c r="B219" s="21" t="s">
        <v>180</v>
      </c>
      <c r="C219" s="22"/>
      <c r="D219" s="23"/>
      <c r="E219" s="24"/>
      <c r="F219" s="25"/>
      <c r="G219" s="24">
        <f>'15'!C25</f>
        <v>0</v>
      </c>
      <c r="H219" s="24"/>
      <c r="I219" s="26"/>
      <c r="J219" s="27">
        <f t="shared" si="25"/>
        <v>0</v>
      </c>
      <c r="K219" s="24"/>
      <c r="L219" s="24"/>
      <c r="M219" s="19">
        <f t="shared" si="26"/>
        <v>0</v>
      </c>
    </row>
    <row r="220" spans="1:13" ht="17.25" customHeight="1">
      <c r="A220" s="20">
        <v>1506</v>
      </c>
      <c r="B220" s="21" t="s">
        <v>181</v>
      </c>
      <c r="C220" s="22"/>
      <c r="D220" s="23"/>
      <c r="E220" s="24"/>
      <c r="F220" s="25"/>
      <c r="G220" s="24">
        <f>'15'!C29</f>
        <v>0</v>
      </c>
      <c r="H220" s="24"/>
      <c r="I220" s="26"/>
      <c r="J220" s="27">
        <f t="shared" si="25"/>
        <v>0</v>
      </c>
      <c r="K220" s="24"/>
      <c r="L220" s="24"/>
      <c r="M220" s="19">
        <f t="shared" si="26"/>
        <v>0</v>
      </c>
    </row>
    <row r="221" spans="1:13" ht="17.25" customHeight="1">
      <c r="A221" s="20">
        <v>1507</v>
      </c>
      <c r="B221" s="21" t="s">
        <v>155</v>
      </c>
      <c r="C221" s="22"/>
      <c r="D221" s="23"/>
      <c r="E221" s="24"/>
      <c r="F221" s="25"/>
      <c r="G221" s="24">
        <f>'15'!C33</f>
        <v>0</v>
      </c>
      <c r="H221" s="24"/>
      <c r="I221" s="26"/>
      <c r="J221" s="27">
        <f t="shared" si="25"/>
        <v>0</v>
      </c>
      <c r="K221" s="24"/>
      <c r="L221" s="24"/>
      <c r="M221" s="19">
        <f t="shared" si="26"/>
        <v>0</v>
      </c>
    </row>
    <row r="222" spans="1:13" ht="17.25" customHeight="1">
      <c r="A222" s="20">
        <v>1508</v>
      </c>
      <c r="B222" s="21" t="s">
        <v>68</v>
      </c>
      <c r="C222" s="22"/>
      <c r="D222" s="42"/>
      <c r="E222" s="22">
        <f>C222</f>
        <v>0</v>
      </c>
      <c r="F222" s="43"/>
      <c r="G222" s="24"/>
      <c r="H222" s="24">
        <f>'15'!C39</f>
        <v>0</v>
      </c>
      <c r="I222" s="26"/>
      <c r="J222" s="27"/>
      <c r="K222" s="24">
        <f>H222+E222</f>
        <v>0</v>
      </c>
      <c r="L222" s="24"/>
      <c r="M222" s="19">
        <f t="shared" si="26"/>
        <v>0</v>
      </c>
    </row>
    <row r="223" spans="1:13" ht="17.25" customHeight="1">
      <c r="A223" s="32"/>
      <c r="B223" s="33" t="s">
        <v>35</v>
      </c>
      <c r="C223" s="34">
        <f>SUM(C215:C222)</f>
        <v>0</v>
      </c>
      <c r="D223" s="35">
        <f>SUM(D215:D221)</f>
        <v>0</v>
      </c>
      <c r="E223" s="34">
        <f>E222</f>
        <v>0</v>
      </c>
      <c r="F223" s="36"/>
      <c r="G223" s="34">
        <f>'15'!C35</f>
        <v>0</v>
      </c>
      <c r="H223" s="34">
        <f>H222</f>
        <v>0</v>
      </c>
      <c r="I223" s="37"/>
      <c r="J223" s="35">
        <f>SUM(J215:J221)</f>
        <v>0</v>
      </c>
      <c r="K223" s="34">
        <f>K222</f>
        <v>0</v>
      </c>
      <c r="L223" s="34"/>
      <c r="M223" s="38">
        <f t="shared" si="26"/>
        <v>0</v>
      </c>
    </row>
    <row r="224" spans="1:13" ht="9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39"/>
    </row>
    <row r="225" spans="1:13" ht="21.75" customHeight="1">
      <c r="A225" s="18">
        <v>16</v>
      </c>
      <c r="B225" s="136" t="s">
        <v>182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40"/>
    </row>
    <row r="226" spans="1:13" ht="17.25" customHeight="1">
      <c r="A226" s="20">
        <v>1601</v>
      </c>
      <c r="B226" s="21" t="s">
        <v>183</v>
      </c>
      <c r="C226" s="22"/>
      <c r="D226" s="23"/>
      <c r="E226" s="24"/>
      <c r="F226" s="25"/>
      <c r="G226" s="24">
        <f>'16'!C9</f>
        <v>0</v>
      </c>
      <c r="H226" s="24"/>
      <c r="I226" s="26"/>
      <c r="J226" s="27">
        <f aca="true" t="shared" si="27" ref="J226:J237">G226+D226</f>
        <v>0</v>
      </c>
      <c r="K226" s="24"/>
      <c r="L226" s="24"/>
      <c r="M226" s="19">
        <f aca="true" t="shared" si="28" ref="M226:M239">SUM(J226:L226)</f>
        <v>0</v>
      </c>
    </row>
    <row r="227" spans="1:13" ht="17.25" customHeight="1">
      <c r="A227" s="20">
        <v>1602</v>
      </c>
      <c r="B227" s="21" t="s">
        <v>184</v>
      </c>
      <c r="C227" s="22"/>
      <c r="D227" s="23"/>
      <c r="E227" s="24"/>
      <c r="F227" s="25"/>
      <c r="G227" s="24">
        <f>'16'!C13</f>
        <v>0</v>
      </c>
      <c r="H227" s="24"/>
      <c r="I227" s="26"/>
      <c r="J227" s="27">
        <f t="shared" si="27"/>
        <v>0</v>
      </c>
      <c r="K227" s="24"/>
      <c r="L227" s="24"/>
      <c r="M227" s="19">
        <f t="shared" si="28"/>
        <v>0</v>
      </c>
    </row>
    <row r="228" spans="1:13" ht="17.25" customHeight="1">
      <c r="A228" s="20">
        <v>1603</v>
      </c>
      <c r="B228" s="21" t="s">
        <v>185</v>
      </c>
      <c r="C228" s="22"/>
      <c r="D228" s="23"/>
      <c r="E228" s="24"/>
      <c r="F228" s="25"/>
      <c r="G228" s="24">
        <f>'16'!C17</f>
        <v>0</v>
      </c>
      <c r="H228" s="24"/>
      <c r="I228" s="26"/>
      <c r="J228" s="27">
        <f t="shared" si="27"/>
        <v>0</v>
      </c>
      <c r="K228" s="24"/>
      <c r="L228" s="24"/>
      <c r="M228" s="19">
        <f t="shared" si="28"/>
        <v>0</v>
      </c>
    </row>
    <row r="229" spans="1:13" ht="17.25" customHeight="1">
      <c r="A229" s="20">
        <v>1604</v>
      </c>
      <c r="B229" s="21" t="s">
        <v>186</v>
      </c>
      <c r="C229" s="22"/>
      <c r="D229" s="23"/>
      <c r="E229" s="24"/>
      <c r="F229" s="25"/>
      <c r="G229" s="24">
        <f>'16'!C21</f>
        <v>0</v>
      </c>
      <c r="H229" s="24"/>
      <c r="I229" s="26"/>
      <c r="J229" s="27">
        <f t="shared" si="27"/>
        <v>0</v>
      </c>
      <c r="K229" s="24"/>
      <c r="L229" s="24"/>
      <c r="M229" s="19">
        <f t="shared" si="28"/>
        <v>0</v>
      </c>
    </row>
    <row r="230" spans="1:13" ht="17.25" customHeight="1">
      <c r="A230" s="20">
        <v>1605</v>
      </c>
      <c r="B230" s="21" t="s">
        <v>187</v>
      </c>
      <c r="C230" s="22"/>
      <c r="D230" s="23"/>
      <c r="E230" s="24"/>
      <c r="F230" s="25"/>
      <c r="G230" s="24">
        <f>'16'!C25</f>
        <v>0</v>
      </c>
      <c r="H230" s="24"/>
      <c r="I230" s="26"/>
      <c r="J230" s="27">
        <f t="shared" si="27"/>
        <v>0</v>
      </c>
      <c r="K230" s="24"/>
      <c r="L230" s="24"/>
      <c r="M230" s="19">
        <f t="shared" si="28"/>
        <v>0</v>
      </c>
    </row>
    <row r="231" spans="1:13" ht="17.25" customHeight="1">
      <c r="A231" s="20">
        <v>1606</v>
      </c>
      <c r="B231" s="21" t="s">
        <v>172</v>
      </c>
      <c r="C231" s="22"/>
      <c r="D231" s="23"/>
      <c r="E231" s="24"/>
      <c r="F231" s="25"/>
      <c r="G231" s="24">
        <f>'16'!C29</f>
        <v>0</v>
      </c>
      <c r="H231" s="24"/>
      <c r="I231" s="26"/>
      <c r="J231" s="27">
        <f t="shared" si="27"/>
        <v>0</v>
      </c>
      <c r="K231" s="24"/>
      <c r="L231" s="24"/>
      <c r="M231" s="19">
        <f t="shared" si="28"/>
        <v>0</v>
      </c>
    </row>
    <row r="232" spans="1:13" ht="17.25" customHeight="1">
      <c r="A232" s="20">
        <v>1607</v>
      </c>
      <c r="B232" s="21" t="s">
        <v>188</v>
      </c>
      <c r="C232" s="22"/>
      <c r="D232" s="23"/>
      <c r="E232" s="24"/>
      <c r="F232" s="25"/>
      <c r="G232" s="24">
        <f>'16'!C33</f>
        <v>0</v>
      </c>
      <c r="H232" s="24"/>
      <c r="I232" s="26"/>
      <c r="J232" s="27">
        <f t="shared" si="27"/>
        <v>0</v>
      </c>
      <c r="K232" s="24"/>
      <c r="L232" s="24"/>
      <c r="M232" s="19">
        <f t="shared" si="28"/>
        <v>0</v>
      </c>
    </row>
    <row r="233" spans="1:13" ht="17.25" customHeight="1">
      <c r="A233" s="20">
        <v>1608</v>
      </c>
      <c r="B233" s="21" t="s">
        <v>189</v>
      </c>
      <c r="C233" s="22"/>
      <c r="D233" s="23"/>
      <c r="E233" s="24"/>
      <c r="F233" s="25"/>
      <c r="G233" s="24">
        <f>'16'!C37</f>
        <v>0</v>
      </c>
      <c r="H233" s="24"/>
      <c r="I233" s="26"/>
      <c r="J233" s="27">
        <f t="shared" si="27"/>
        <v>0</v>
      </c>
      <c r="K233" s="24"/>
      <c r="L233" s="24"/>
      <c r="M233" s="19">
        <f t="shared" si="28"/>
        <v>0</v>
      </c>
    </row>
    <row r="234" spans="1:13" ht="17.25" customHeight="1">
      <c r="A234" s="20">
        <v>1609</v>
      </c>
      <c r="B234" s="21" t="s">
        <v>190</v>
      </c>
      <c r="C234" s="22"/>
      <c r="D234" s="23"/>
      <c r="E234" s="24"/>
      <c r="F234" s="25"/>
      <c r="G234" s="24">
        <f>'16'!C41</f>
        <v>0</v>
      </c>
      <c r="H234" s="24"/>
      <c r="I234" s="26"/>
      <c r="J234" s="27">
        <f t="shared" si="27"/>
        <v>0</v>
      </c>
      <c r="K234" s="24"/>
      <c r="L234" s="24"/>
      <c r="M234" s="19">
        <f t="shared" si="28"/>
        <v>0</v>
      </c>
    </row>
    <row r="235" spans="1:13" ht="17.25" customHeight="1">
      <c r="A235" s="20">
        <v>1610</v>
      </c>
      <c r="B235" s="21" t="s">
        <v>191</v>
      </c>
      <c r="C235" s="22"/>
      <c r="D235" s="23"/>
      <c r="E235" s="24"/>
      <c r="F235" s="25"/>
      <c r="G235" s="24">
        <f>'16'!C45</f>
        <v>0</v>
      </c>
      <c r="H235" s="24"/>
      <c r="I235" s="26"/>
      <c r="J235" s="27">
        <f t="shared" si="27"/>
        <v>0</v>
      </c>
      <c r="K235" s="24"/>
      <c r="L235" s="24"/>
      <c r="M235" s="19">
        <f t="shared" si="28"/>
        <v>0</v>
      </c>
    </row>
    <row r="236" spans="1:13" ht="17.25" customHeight="1">
      <c r="A236" s="20">
        <v>1611</v>
      </c>
      <c r="B236" s="21" t="s">
        <v>192</v>
      </c>
      <c r="C236" s="22"/>
      <c r="D236" s="23"/>
      <c r="E236" s="24"/>
      <c r="F236" s="25"/>
      <c r="G236" s="24">
        <f>'16'!C49</f>
        <v>0</v>
      </c>
      <c r="H236" s="24"/>
      <c r="I236" s="26"/>
      <c r="J236" s="27">
        <f t="shared" si="27"/>
        <v>0</v>
      </c>
      <c r="K236" s="24"/>
      <c r="L236" s="24"/>
      <c r="M236" s="19">
        <f t="shared" si="28"/>
        <v>0</v>
      </c>
    </row>
    <row r="237" spans="1:13" ht="17.25" customHeight="1">
      <c r="A237" s="20">
        <v>1612</v>
      </c>
      <c r="B237" s="21" t="s">
        <v>34</v>
      </c>
      <c r="C237" s="22"/>
      <c r="D237" s="23"/>
      <c r="E237" s="24"/>
      <c r="F237" s="25"/>
      <c r="G237" s="24">
        <f>'16'!C53</f>
        <v>0</v>
      </c>
      <c r="H237" s="24"/>
      <c r="I237" s="26"/>
      <c r="J237" s="27">
        <f t="shared" si="27"/>
        <v>0</v>
      </c>
      <c r="K237" s="24"/>
      <c r="L237" s="24"/>
      <c r="M237" s="19">
        <f t="shared" si="28"/>
        <v>0</v>
      </c>
    </row>
    <row r="238" spans="1:13" ht="17.25" customHeight="1">
      <c r="A238" s="20">
        <v>1613</v>
      </c>
      <c r="B238" s="21" t="s">
        <v>68</v>
      </c>
      <c r="C238" s="22"/>
      <c r="D238" s="42"/>
      <c r="E238" s="22">
        <f>C238</f>
        <v>0</v>
      </c>
      <c r="F238" s="43"/>
      <c r="G238" s="24"/>
      <c r="H238" s="24">
        <f>'16'!C59</f>
        <v>0</v>
      </c>
      <c r="I238" s="26"/>
      <c r="J238" s="27"/>
      <c r="K238" s="24">
        <f>H238+E238</f>
        <v>0</v>
      </c>
      <c r="L238" s="24"/>
      <c r="M238" s="19">
        <f t="shared" si="28"/>
        <v>0</v>
      </c>
    </row>
    <row r="239" spans="1:13" ht="17.25" customHeight="1">
      <c r="A239" s="32"/>
      <c r="B239" s="33" t="s">
        <v>35</v>
      </c>
      <c r="C239" s="34">
        <f>SUM(C226:C238)</f>
        <v>0</v>
      </c>
      <c r="D239" s="35">
        <f>SUM(D226:D237)</f>
        <v>0</v>
      </c>
      <c r="E239" s="34">
        <f>E238</f>
        <v>0</v>
      </c>
      <c r="F239" s="36"/>
      <c r="G239" s="34">
        <f>'16'!C55</f>
        <v>0</v>
      </c>
      <c r="H239" s="34">
        <f>H238</f>
        <v>0</v>
      </c>
      <c r="I239" s="37"/>
      <c r="J239" s="35">
        <f>SUM(J226:J237)</f>
        <v>0</v>
      </c>
      <c r="K239" s="34">
        <f>K238</f>
        <v>0</v>
      </c>
      <c r="L239" s="34"/>
      <c r="M239" s="38">
        <f t="shared" si="28"/>
        <v>0</v>
      </c>
    </row>
    <row r="240" spans="1:13" ht="9" customHeight="1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39"/>
    </row>
    <row r="241" spans="1:13" ht="21.75" customHeight="1">
      <c r="A241" s="18">
        <v>17</v>
      </c>
      <c r="B241" s="136" t="s">
        <v>193</v>
      </c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40"/>
    </row>
    <row r="242" spans="1:13" ht="17.25" customHeight="1">
      <c r="A242" s="20">
        <v>1701</v>
      </c>
      <c r="B242" s="21" t="s">
        <v>194</v>
      </c>
      <c r="C242" s="22"/>
      <c r="D242" s="23"/>
      <c r="E242" s="24"/>
      <c r="F242" s="25"/>
      <c r="G242" s="24">
        <f>'17'!C9</f>
        <v>0</v>
      </c>
      <c r="H242" s="24"/>
      <c r="I242" s="26"/>
      <c r="J242" s="27">
        <f aca="true" t="shared" si="29" ref="J242:J258">G242+D242</f>
        <v>0</v>
      </c>
      <c r="K242" s="24"/>
      <c r="L242" s="24"/>
      <c r="M242" s="19">
        <f aca="true" t="shared" si="30" ref="M242:M260">SUM(J242:L242)</f>
        <v>0</v>
      </c>
    </row>
    <row r="243" spans="1:13" ht="17.25" customHeight="1">
      <c r="A243" s="20">
        <v>1702</v>
      </c>
      <c r="B243" s="21" t="s">
        <v>195</v>
      </c>
      <c r="C243" s="22"/>
      <c r="D243" s="23"/>
      <c r="E243" s="24"/>
      <c r="F243" s="25"/>
      <c r="G243" s="24">
        <f>'17'!C13</f>
        <v>0</v>
      </c>
      <c r="H243" s="24"/>
      <c r="I243" s="26"/>
      <c r="J243" s="27">
        <f t="shared" si="29"/>
        <v>0</v>
      </c>
      <c r="K243" s="24"/>
      <c r="L243" s="24"/>
      <c r="M243" s="19">
        <f t="shared" si="30"/>
        <v>0</v>
      </c>
    </row>
    <row r="244" spans="1:13" ht="17.25" customHeight="1">
      <c r="A244" s="20">
        <v>1703</v>
      </c>
      <c r="B244" s="21" t="s">
        <v>196</v>
      </c>
      <c r="C244" s="22"/>
      <c r="D244" s="23"/>
      <c r="E244" s="24"/>
      <c r="F244" s="25"/>
      <c r="G244" s="24">
        <f>'17'!C17</f>
        <v>0</v>
      </c>
      <c r="H244" s="24"/>
      <c r="I244" s="26"/>
      <c r="J244" s="27">
        <f t="shared" si="29"/>
        <v>0</v>
      </c>
      <c r="K244" s="24"/>
      <c r="L244" s="24"/>
      <c r="M244" s="19">
        <f t="shared" si="30"/>
        <v>0</v>
      </c>
    </row>
    <row r="245" spans="1:13" ht="17.25" customHeight="1">
      <c r="A245" s="20">
        <v>1704</v>
      </c>
      <c r="B245" s="21" t="s">
        <v>197</v>
      </c>
      <c r="C245" s="22"/>
      <c r="D245" s="23"/>
      <c r="E245" s="24"/>
      <c r="F245" s="25"/>
      <c r="G245" s="24">
        <f>'17'!C21</f>
        <v>0</v>
      </c>
      <c r="H245" s="24"/>
      <c r="I245" s="26"/>
      <c r="J245" s="27">
        <f t="shared" si="29"/>
        <v>0</v>
      </c>
      <c r="K245" s="24"/>
      <c r="L245" s="24"/>
      <c r="M245" s="19">
        <f t="shared" si="30"/>
        <v>0</v>
      </c>
    </row>
    <row r="246" spans="1:13" ht="17.25" customHeight="1">
      <c r="A246" s="20">
        <v>1705</v>
      </c>
      <c r="B246" s="21" t="s">
        <v>198</v>
      </c>
      <c r="C246" s="22"/>
      <c r="D246" s="23"/>
      <c r="E246" s="24"/>
      <c r="F246" s="25"/>
      <c r="G246" s="24">
        <f>'17'!C25</f>
        <v>0</v>
      </c>
      <c r="H246" s="24"/>
      <c r="I246" s="26"/>
      <c r="J246" s="27">
        <f t="shared" si="29"/>
        <v>0</v>
      </c>
      <c r="K246" s="24"/>
      <c r="L246" s="24"/>
      <c r="M246" s="19">
        <f t="shared" si="30"/>
        <v>0</v>
      </c>
    </row>
    <row r="247" spans="1:13" ht="17.25" customHeight="1">
      <c r="A247" s="20">
        <v>1706</v>
      </c>
      <c r="B247" s="21" t="s">
        <v>199</v>
      </c>
      <c r="C247" s="22"/>
      <c r="D247" s="23"/>
      <c r="E247" s="24"/>
      <c r="F247" s="25"/>
      <c r="G247" s="24">
        <f>'17'!C29</f>
        <v>0</v>
      </c>
      <c r="H247" s="24"/>
      <c r="I247" s="26"/>
      <c r="J247" s="27">
        <f t="shared" si="29"/>
        <v>0</v>
      </c>
      <c r="K247" s="24"/>
      <c r="L247" s="24"/>
      <c r="M247" s="19">
        <f t="shared" si="30"/>
        <v>0</v>
      </c>
    </row>
    <row r="248" spans="1:13" ht="17.25" customHeight="1">
      <c r="A248" s="20">
        <v>1707</v>
      </c>
      <c r="B248" s="21" t="s">
        <v>200</v>
      </c>
      <c r="C248" s="22"/>
      <c r="D248" s="23"/>
      <c r="E248" s="24"/>
      <c r="F248" s="25"/>
      <c r="G248" s="24">
        <f>'17'!C33</f>
        <v>0</v>
      </c>
      <c r="H248" s="24"/>
      <c r="I248" s="26"/>
      <c r="J248" s="27">
        <f t="shared" si="29"/>
        <v>0</v>
      </c>
      <c r="K248" s="24"/>
      <c r="L248" s="24"/>
      <c r="M248" s="19">
        <f t="shared" si="30"/>
        <v>0</v>
      </c>
    </row>
    <row r="249" spans="1:13" ht="17.25" customHeight="1">
      <c r="A249" s="20">
        <v>1708</v>
      </c>
      <c r="B249" s="21" t="s">
        <v>201</v>
      </c>
      <c r="C249" s="22"/>
      <c r="D249" s="23"/>
      <c r="E249" s="24"/>
      <c r="F249" s="25"/>
      <c r="G249" s="24">
        <f>'17'!C37</f>
        <v>0</v>
      </c>
      <c r="H249" s="24"/>
      <c r="I249" s="26"/>
      <c r="J249" s="27">
        <f t="shared" si="29"/>
        <v>0</v>
      </c>
      <c r="K249" s="24"/>
      <c r="L249" s="24"/>
      <c r="M249" s="19">
        <f t="shared" si="30"/>
        <v>0</v>
      </c>
    </row>
    <row r="250" spans="1:13" ht="17.25" customHeight="1">
      <c r="A250" s="20">
        <v>1709</v>
      </c>
      <c r="B250" s="21" t="s">
        <v>202</v>
      </c>
      <c r="C250" s="22"/>
      <c r="D250" s="23"/>
      <c r="E250" s="24"/>
      <c r="F250" s="25"/>
      <c r="G250" s="24">
        <f>'17'!C41</f>
        <v>0</v>
      </c>
      <c r="H250" s="24"/>
      <c r="I250" s="26"/>
      <c r="J250" s="27">
        <f t="shared" si="29"/>
        <v>0</v>
      </c>
      <c r="K250" s="24"/>
      <c r="L250" s="24"/>
      <c r="M250" s="19">
        <f t="shared" si="30"/>
        <v>0</v>
      </c>
    </row>
    <row r="251" spans="1:13" ht="17.25" customHeight="1">
      <c r="A251" s="20">
        <v>1710</v>
      </c>
      <c r="B251" s="21" t="s">
        <v>203</v>
      </c>
      <c r="C251" s="22"/>
      <c r="D251" s="23"/>
      <c r="E251" s="24"/>
      <c r="F251" s="25"/>
      <c r="G251" s="24">
        <f>'17'!C45</f>
        <v>0</v>
      </c>
      <c r="H251" s="24"/>
      <c r="I251" s="26"/>
      <c r="J251" s="27">
        <f t="shared" si="29"/>
        <v>0</v>
      </c>
      <c r="K251" s="24"/>
      <c r="L251" s="24"/>
      <c r="M251" s="19">
        <f t="shared" si="30"/>
        <v>0</v>
      </c>
    </row>
    <row r="252" spans="1:13" ht="17.25" customHeight="1">
      <c r="A252" s="20">
        <v>1711</v>
      </c>
      <c r="B252" s="21" t="s">
        <v>204</v>
      </c>
      <c r="C252" s="22"/>
      <c r="D252" s="23"/>
      <c r="E252" s="24"/>
      <c r="F252" s="25"/>
      <c r="G252" s="24">
        <f>'17'!C49</f>
        <v>0</v>
      </c>
      <c r="H252" s="24"/>
      <c r="I252" s="26"/>
      <c r="J252" s="27">
        <f t="shared" si="29"/>
        <v>0</v>
      </c>
      <c r="K252" s="24"/>
      <c r="L252" s="24"/>
      <c r="M252" s="19">
        <f t="shared" si="30"/>
        <v>0</v>
      </c>
    </row>
    <row r="253" spans="1:13" ht="17.25" customHeight="1">
      <c r="A253" s="20">
        <v>1712</v>
      </c>
      <c r="B253" s="21" t="s">
        <v>205</v>
      </c>
      <c r="C253" s="22"/>
      <c r="D253" s="23"/>
      <c r="E253" s="24"/>
      <c r="F253" s="25"/>
      <c r="G253" s="24">
        <f>'17'!C53</f>
        <v>0</v>
      </c>
      <c r="H253" s="24"/>
      <c r="I253" s="26"/>
      <c r="J253" s="27">
        <f t="shared" si="29"/>
        <v>0</v>
      </c>
      <c r="K253" s="24"/>
      <c r="L253" s="24"/>
      <c r="M253" s="19">
        <f t="shared" si="30"/>
        <v>0</v>
      </c>
    </row>
    <row r="254" spans="1:13" ht="17.25" customHeight="1">
      <c r="A254" s="20">
        <v>1713</v>
      </c>
      <c r="B254" s="21" t="s">
        <v>206</v>
      </c>
      <c r="C254" s="22"/>
      <c r="D254" s="23"/>
      <c r="E254" s="24"/>
      <c r="F254" s="25"/>
      <c r="G254" s="24">
        <f>'17'!C57</f>
        <v>0</v>
      </c>
      <c r="H254" s="24"/>
      <c r="I254" s="26"/>
      <c r="J254" s="27">
        <f t="shared" si="29"/>
        <v>0</v>
      </c>
      <c r="K254" s="24"/>
      <c r="L254" s="24"/>
      <c r="M254" s="19">
        <f t="shared" si="30"/>
        <v>0</v>
      </c>
    </row>
    <row r="255" spans="1:13" ht="17.25" customHeight="1">
      <c r="A255" s="20">
        <v>1714</v>
      </c>
      <c r="B255" s="21" t="s">
        <v>207</v>
      </c>
      <c r="C255" s="22"/>
      <c r="D255" s="23"/>
      <c r="E255" s="24"/>
      <c r="F255" s="25"/>
      <c r="G255" s="24">
        <f>'17'!C61</f>
        <v>0</v>
      </c>
      <c r="H255" s="24"/>
      <c r="I255" s="26"/>
      <c r="J255" s="27">
        <f t="shared" si="29"/>
        <v>0</v>
      </c>
      <c r="K255" s="24"/>
      <c r="L255" s="24"/>
      <c r="M255" s="19">
        <f t="shared" si="30"/>
        <v>0</v>
      </c>
    </row>
    <row r="256" spans="1:13" ht="17.25" customHeight="1">
      <c r="A256" s="20">
        <v>1715</v>
      </c>
      <c r="B256" s="21" t="s">
        <v>62</v>
      </c>
      <c r="C256" s="22"/>
      <c r="D256" s="23"/>
      <c r="E256" s="24"/>
      <c r="F256" s="25"/>
      <c r="G256" s="24">
        <f>'17'!C65</f>
        <v>0</v>
      </c>
      <c r="H256" s="24"/>
      <c r="I256" s="26"/>
      <c r="J256" s="27">
        <f t="shared" si="29"/>
        <v>0</v>
      </c>
      <c r="K256" s="24"/>
      <c r="L256" s="24"/>
      <c r="M256" s="19">
        <f t="shared" si="30"/>
        <v>0</v>
      </c>
    </row>
    <row r="257" spans="1:13" ht="17.25" customHeight="1">
      <c r="A257" s="20">
        <v>1716</v>
      </c>
      <c r="B257" s="21" t="s">
        <v>142</v>
      </c>
      <c r="C257" s="22"/>
      <c r="D257" s="23"/>
      <c r="E257" s="24"/>
      <c r="F257" s="25"/>
      <c r="G257" s="24">
        <f>'17'!C69</f>
        <v>0</v>
      </c>
      <c r="H257" s="24"/>
      <c r="I257" s="26"/>
      <c r="J257" s="27">
        <f t="shared" si="29"/>
        <v>0</v>
      </c>
      <c r="K257" s="24"/>
      <c r="L257" s="24"/>
      <c r="M257" s="19">
        <f t="shared" si="30"/>
        <v>0</v>
      </c>
    </row>
    <row r="258" spans="1:13" ht="17.25" customHeight="1">
      <c r="A258" s="20">
        <v>1717</v>
      </c>
      <c r="B258" s="21" t="s">
        <v>155</v>
      </c>
      <c r="C258" s="22"/>
      <c r="D258" s="23"/>
      <c r="E258" s="24"/>
      <c r="F258" s="25"/>
      <c r="G258" s="24">
        <f>'17'!C73</f>
        <v>0</v>
      </c>
      <c r="H258" s="24"/>
      <c r="I258" s="26"/>
      <c r="J258" s="27">
        <f t="shared" si="29"/>
        <v>0</v>
      </c>
      <c r="K258" s="24"/>
      <c r="L258" s="24"/>
      <c r="M258" s="19">
        <f t="shared" si="30"/>
        <v>0</v>
      </c>
    </row>
    <row r="259" spans="1:13" ht="17.25" customHeight="1">
      <c r="A259" s="20">
        <v>1718</v>
      </c>
      <c r="B259" s="21" t="s">
        <v>68</v>
      </c>
      <c r="C259" s="22"/>
      <c r="D259" s="42"/>
      <c r="E259" s="22">
        <f>C259</f>
        <v>0</v>
      </c>
      <c r="F259" s="43"/>
      <c r="G259" s="24"/>
      <c r="H259" s="24">
        <f>'17'!C79</f>
        <v>0</v>
      </c>
      <c r="I259" s="26"/>
      <c r="J259" s="27"/>
      <c r="K259" s="24">
        <f>H259+E259</f>
        <v>0</v>
      </c>
      <c r="L259" s="24"/>
      <c r="M259" s="19">
        <f t="shared" si="30"/>
        <v>0</v>
      </c>
    </row>
    <row r="260" spans="1:13" ht="17.25" customHeight="1">
      <c r="A260" s="32"/>
      <c r="B260" s="33" t="s">
        <v>35</v>
      </c>
      <c r="C260" s="34">
        <f>SUM(C242:C259)</f>
        <v>0</v>
      </c>
      <c r="D260" s="35">
        <f>SUM(D242:D258)</f>
        <v>0</v>
      </c>
      <c r="E260" s="34">
        <f>E259</f>
        <v>0</v>
      </c>
      <c r="F260" s="36"/>
      <c r="G260" s="34">
        <f>'17'!C75</f>
        <v>0</v>
      </c>
      <c r="H260" s="34">
        <f>H259</f>
        <v>0</v>
      </c>
      <c r="I260" s="37"/>
      <c r="J260" s="35">
        <f>SUM(J242:J258)</f>
        <v>0</v>
      </c>
      <c r="K260" s="34">
        <f>K259</f>
        <v>0</v>
      </c>
      <c r="L260" s="34"/>
      <c r="M260" s="38">
        <f t="shared" si="30"/>
        <v>0</v>
      </c>
    </row>
    <row r="261" spans="1:13" ht="9" customHeight="1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39"/>
    </row>
    <row r="262" spans="1:13" ht="21.75" customHeight="1">
      <c r="A262" s="18">
        <v>18</v>
      </c>
      <c r="B262" s="136" t="s">
        <v>208</v>
      </c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40"/>
    </row>
    <row r="263" spans="1:13" ht="17.25" customHeight="1">
      <c r="A263" s="20">
        <v>1801</v>
      </c>
      <c r="B263" s="21" t="s">
        <v>209</v>
      </c>
      <c r="C263" s="22"/>
      <c r="D263" s="23"/>
      <c r="E263" s="24"/>
      <c r="F263" s="25"/>
      <c r="G263" s="24">
        <f>'18'!C9</f>
        <v>0</v>
      </c>
      <c r="H263" s="24"/>
      <c r="I263" s="26"/>
      <c r="J263" s="27">
        <f aca="true" t="shared" si="31" ref="J263:J271">G263+D263</f>
        <v>0</v>
      </c>
      <c r="K263" s="24"/>
      <c r="L263" s="24"/>
      <c r="M263" s="19">
        <f aca="true" t="shared" si="32" ref="M263:M273">SUM(J263:L263)</f>
        <v>0</v>
      </c>
    </row>
    <row r="264" spans="1:13" ht="17.25" customHeight="1">
      <c r="A264" s="20">
        <v>1802</v>
      </c>
      <c r="B264" s="21" t="s">
        <v>210</v>
      </c>
      <c r="C264" s="22"/>
      <c r="D264" s="23"/>
      <c r="E264" s="24"/>
      <c r="F264" s="25"/>
      <c r="G264" s="24">
        <f>'18'!C13</f>
        <v>0</v>
      </c>
      <c r="H264" s="24"/>
      <c r="I264" s="26"/>
      <c r="J264" s="27">
        <f t="shared" si="31"/>
        <v>0</v>
      </c>
      <c r="K264" s="24"/>
      <c r="L264" s="24"/>
      <c r="M264" s="19">
        <f t="shared" si="32"/>
        <v>0</v>
      </c>
    </row>
    <row r="265" spans="1:13" ht="17.25" customHeight="1">
      <c r="A265" s="20">
        <v>1803</v>
      </c>
      <c r="B265" s="21" t="s">
        <v>211</v>
      </c>
      <c r="C265" s="22"/>
      <c r="D265" s="23"/>
      <c r="E265" s="24"/>
      <c r="F265" s="25"/>
      <c r="G265" s="24">
        <f>'18'!C17</f>
        <v>0</v>
      </c>
      <c r="H265" s="24"/>
      <c r="I265" s="26"/>
      <c r="J265" s="27">
        <f t="shared" si="31"/>
        <v>0</v>
      </c>
      <c r="K265" s="24"/>
      <c r="L265" s="24"/>
      <c r="M265" s="19">
        <f t="shared" si="32"/>
        <v>0</v>
      </c>
    </row>
    <row r="266" spans="1:13" ht="17.25" customHeight="1">
      <c r="A266" s="20">
        <v>1804</v>
      </c>
      <c r="B266" s="21" t="s">
        <v>212</v>
      </c>
      <c r="C266" s="22"/>
      <c r="D266" s="23"/>
      <c r="E266" s="24"/>
      <c r="F266" s="25"/>
      <c r="G266" s="24">
        <f>'18'!C21</f>
        <v>0</v>
      </c>
      <c r="H266" s="24"/>
      <c r="I266" s="26"/>
      <c r="J266" s="27">
        <f t="shared" si="31"/>
        <v>0</v>
      </c>
      <c r="K266" s="24"/>
      <c r="L266" s="24"/>
      <c r="M266" s="19">
        <f t="shared" si="32"/>
        <v>0</v>
      </c>
    </row>
    <row r="267" spans="1:13" ht="17.25" customHeight="1">
      <c r="A267" s="20">
        <v>1805</v>
      </c>
      <c r="B267" s="21" t="s">
        <v>172</v>
      </c>
      <c r="C267" s="22"/>
      <c r="D267" s="23"/>
      <c r="E267" s="24"/>
      <c r="F267" s="25"/>
      <c r="G267" s="24">
        <f>'18'!C25</f>
        <v>0</v>
      </c>
      <c r="H267" s="24"/>
      <c r="I267" s="26"/>
      <c r="J267" s="27">
        <f t="shared" si="31"/>
        <v>0</v>
      </c>
      <c r="K267" s="24"/>
      <c r="L267" s="24"/>
      <c r="M267" s="19">
        <f t="shared" si="32"/>
        <v>0</v>
      </c>
    </row>
    <row r="268" spans="1:13" ht="17.25" customHeight="1">
      <c r="A268" s="20">
        <v>1806</v>
      </c>
      <c r="B268" s="21" t="s">
        <v>213</v>
      </c>
      <c r="C268" s="22"/>
      <c r="D268" s="23"/>
      <c r="E268" s="24"/>
      <c r="F268" s="25"/>
      <c r="G268" s="24">
        <f>'18'!C29</f>
        <v>0</v>
      </c>
      <c r="H268" s="24"/>
      <c r="I268" s="26"/>
      <c r="J268" s="27">
        <f t="shared" si="31"/>
        <v>0</v>
      </c>
      <c r="K268" s="24"/>
      <c r="L268" s="24"/>
      <c r="M268" s="19">
        <f t="shared" si="32"/>
        <v>0</v>
      </c>
    </row>
    <row r="269" spans="1:13" ht="17.25" customHeight="1">
      <c r="A269" s="20">
        <v>1807</v>
      </c>
      <c r="B269" s="21" t="s">
        <v>142</v>
      </c>
      <c r="C269" s="22"/>
      <c r="D269" s="23"/>
      <c r="E269" s="24"/>
      <c r="F269" s="25"/>
      <c r="G269" s="24">
        <f>'18'!C33</f>
        <v>0</v>
      </c>
      <c r="H269" s="24"/>
      <c r="I269" s="26"/>
      <c r="J269" s="27">
        <f t="shared" si="31"/>
        <v>0</v>
      </c>
      <c r="K269" s="24"/>
      <c r="L269" s="24"/>
      <c r="M269" s="19">
        <f t="shared" si="32"/>
        <v>0</v>
      </c>
    </row>
    <row r="270" spans="1:13" ht="17.25" customHeight="1">
      <c r="A270" s="20">
        <v>1808</v>
      </c>
      <c r="B270" s="21" t="s">
        <v>214</v>
      </c>
      <c r="C270" s="22"/>
      <c r="D270" s="23"/>
      <c r="E270" s="24"/>
      <c r="F270" s="25"/>
      <c r="G270" s="24">
        <f>'18'!C37</f>
        <v>0</v>
      </c>
      <c r="H270" s="24"/>
      <c r="I270" s="26"/>
      <c r="J270" s="27">
        <f t="shared" si="31"/>
        <v>0</v>
      </c>
      <c r="K270" s="24"/>
      <c r="L270" s="24"/>
      <c r="M270" s="19">
        <f t="shared" si="32"/>
        <v>0</v>
      </c>
    </row>
    <row r="271" spans="1:13" ht="17.25" customHeight="1">
      <c r="A271" s="20">
        <v>1809</v>
      </c>
      <c r="B271" s="21" t="s">
        <v>34</v>
      </c>
      <c r="C271" s="22"/>
      <c r="D271" s="23"/>
      <c r="E271" s="24"/>
      <c r="F271" s="25"/>
      <c r="G271" s="24">
        <f>'18'!C41</f>
        <v>0</v>
      </c>
      <c r="H271" s="24"/>
      <c r="I271" s="26"/>
      <c r="J271" s="27">
        <f t="shared" si="31"/>
        <v>0</v>
      </c>
      <c r="K271" s="24"/>
      <c r="L271" s="24"/>
      <c r="M271" s="19">
        <f t="shared" si="32"/>
        <v>0</v>
      </c>
    </row>
    <row r="272" spans="1:13" ht="17.25" customHeight="1">
      <c r="A272" s="20">
        <v>1810</v>
      </c>
      <c r="B272" s="21" t="s">
        <v>68</v>
      </c>
      <c r="C272" s="22"/>
      <c r="D272" s="42"/>
      <c r="E272" s="22">
        <f>C272</f>
        <v>0</v>
      </c>
      <c r="F272" s="43"/>
      <c r="G272" s="24"/>
      <c r="H272" s="24">
        <f>'18'!C47</f>
        <v>0</v>
      </c>
      <c r="I272" s="26"/>
      <c r="J272" s="27"/>
      <c r="K272" s="24">
        <f>H272+E272</f>
        <v>0</v>
      </c>
      <c r="L272" s="24"/>
      <c r="M272" s="19">
        <f t="shared" si="32"/>
        <v>0</v>
      </c>
    </row>
    <row r="273" spans="1:13" ht="17.25" customHeight="1">
      <c r="A273" s="32"/>
      <c r="B273" s="33" t="s">
        <v>35</v>
      </c>
      <c r="C273" s="34">
        <f>SUM(C263:C272)</f>
        <v>0</v>
      </c>
      <c r="D273" s="35">
        <f>SUM(D263:D271)</f>
        <v>0</v>
      </c>
      <c r="E273" s="34">
        <f>E272</f>
        <v>0</v>
      </c>
      <c r="F273" s="36"/>
      <c r="G273" s="34">
        <f>'18'!C43</f>
        <v>0</v>
      </c>
      <c r="H273" s="34">
        <f>H272</f>
        <v>0</v>
      </c>
      <c r="I273" s="37"/>
      <c r="J273" s="35">
        <f>SUM(J263:J271)</f>
        <v>0</v>
      </c>
      <c r="K273" s="34">
        <f>K272</f>
        <v>0</v>
      </c>
      <c r="L273" s="34"/>
      <c r="M273" s="38">
        <f t="shared" si="32"/>
        <v>0</v>
      </c>
    </row>
    <row r="274" spans="1:13" ht="9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39"/>
    </row>
    <row r="275" spans="1:13" ht="21.75" customHeight="1">
      <c r="A275" s="18">
        <v>19</v>
      </c>
      <c r="B275" s="136" t="s">
        <v>215</v>
      </c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40"/>
    </row>
    <row r="276" spans="1:13" ht="17.25" customHeight="1">
      <c r="A276" s="20">
        <v>1901</v>
      </c>
      <c r="B276" s="21" t="s">
        <v>216</v>
      </c>
      <c r="C276" s="22"/>
      <c r="D276" s="23"/>
      <c r="E276" s="24"/>
      <c r="F276" s="25"/>
      <c r="G276" s="24">
        <f>'19'!C9</f>
        <v>0</v>
      </c>
      <c r="H276" s="24"/>
      <c r="I276" s="26"/>
      <c r="J276" s="27">
        <f aca="true" t="shared" si="33" ref="J276:J288">G276+D276</f>
        <v>0</v>
      </c>
      <c r="K276" s="24"/>
      <c r="L276" s="24"/>
      <c r="M276" s="19">
        <f aca="true" t="shared" si="34" ref="M276:M290">SUM(J276:L276)</f>
        <v>0</v>
      </c>
    </row>
    <row r="277" spans="1:13" ht="17.25" customHeight="1">
      <c r="A277" s="20">
        <v>1902</v>
      </c>
      <c r="B277" s="21" t="s">
        <v>108</v>
      </c>
      <c r="C277" s="22"/>
      <c r="D277" s="23"/>
      <c r="E277" s="24"/>
      <c r="F277" s="25"/>
      <c r="G277" s="24">
        <f>'19'!C13</f>
        <v>0</v>
      </c>
      <c r="H277" s="24"/>
      <c r="I277" s="26"/>
      <c r="J277" s="27">
        <f t="shared" si="33"/>
        <v>0</v>
      </c>
      <c r="K277" s="24"/>
      <c r="L277" s="24"/>
      <c r="M277" s="19">
        <f t="shared" si="34"/>
        <v>0</v>
      </c>
    </row>
    <row r="278" spans="1:13" ht="17.25" customHeight="1">
      <c r="A278" s="20">
        <v>1903</v>
      </c>
      <c r="B278" s="21" t="s">
        <v>217</v>
      </c>
      <c r="C278" s="22"/>
      <c r="D278" s="23"/>
      <c r="E278" s="24"/>
      <c r="F278" s="25"/>
      <c r="G278" s="24">
        <f>'19'!C17</f>
        <v>0</v>
      </c>
      <c r="H278" s="24"/>
      <c r="I278" s="26"/>
      <c r="J278" s="27">
        <f t="shared" si="33"/>
        <v>0</v>
      </c>
      <c r="K278" s="24"/>
      <c r="L278" s="24"/>
      <c r="M278" s="19">
        <f t="shared" si="34"/>
        <v>0</v>
      </c>
    </row>
    <row r="279" spans="1:13" ht="17.25" customHeight="1">
      <c r="A279" s="20">
        <v>1904</v>
      </c>
      <c r="B279" s="21" t="s">
        <v>218</v>
      </c>
      <c r="C279" s="22"/>
      <c r="D279" s="23"/>
      <c r="E279" s="24"/>
      <c r="F279" s="25"/>
      <c r="G279" s="24">
        <f>'19'!C21</f>
        <v>0</v>
      </c>
      <c r="H279" s="24"/>
      <c r="I279" s="26"/>
      <c r="J279" s="27">
        <f t="shared" si="33"/>
        <v>0</v>
      </c>
      <c r="K279" s="24"/>
      <c r="L279" s="24"/>
      <c r="M279" s="19">
        <f t="shared" si="34"/>
        <v>0</v>
      </c>
    </row>
    <row r="280" spans="1:13" ht="17.25" customHeight="1">
      <c r="A280" s="20">
        <v>1905</v>
      </c>
      <c r="B280" s="21" t="s">
        <v>219</v>
      </c>
      <c r="C280" s="22"/>
      <c r="D280" s="23"/>
      <c r="E280" s="24"/>
      <c r="F280" s="25"/>
      <c r="G280" s="24">
        <f>'19'!C25</f>
        <v>0</v>
      </c>
      <c r="H280" s="24"/>
      <c r="I280" s="26"/>
      <c r="J280" s="27">
        <f t="shared" si="33"/>
        <v>0</v>
      </c>
      <c r="K280" s="24"/>
      <c r="L280" s="24"/>
      <c r="M280" s="19">
        <f t="shared" si="34"/>
        <v>0</v>
      </c>
    </row>
    <row r="281" spans="1:13" ht="17.25" customHeight="1">
      <c r="A281" s="20">
        <v>1906</v>
      </c>
      <c r="B281" s="21" t="s">
        <v>172</v>
      </c>
      <c r="C281" s="22"/>
      <c r="D281" s="23"/>
      <c r="E281" s="24"/>
      <c r="F281" s="25"/>
      <c r="G281" s="24">
        <f>'19'!C29</f>
        <v>0</v>
      </c>
      <c r="H281" s="24"/>
      <c r="I281" s="26"/>
      <c r="J281" s="27">
        <f t="shared" si="33"/>
        <v>0</v>
      </c>
      <c r="K281" s="24"/>
      <c r="L281" s="24"/>
      <c r="M281" s="19">
        <f t="shared" si="34"/>
        <v>0</v>
      </c>
    </row>
    <row r="282" spans="1:13" ht="17.25" customHeight="1">
      <c r="A282" s="20">
        <v>1907</v>
      </c>
      <c r="B282" s="21" t="s">
        <v>220</v>
      </c>
      <c r="C282" s="22"/>
      <c r="D282" s="23"/>
      <c r="E282" s="24"/>
      <c r="F282" s="25"/>
      <c r="G282" s="24">
        <f>'19'!C33</f>
        <v>0</v>
      </c>
      <c r="H282" s="24"/>
      <c r="I282" s="26"/>
      <c r="J282" s="27">
        <f t="shared" si="33"/>
        <v>0</v>
      </c>
      <c r="K282" s="24"/>
      <c r="L282" s="24"/>
      <c r="M282" s="19">
        <f t="shared" si="34"/>
        <v>0</v>
      </c>
    </row>
    <row r="283" spans="1:13" ht="17.25" customHeight="1">
      <c r="A283" s="20">
        <v>1908</v>
      </c>
      <c r="B283" s="21" t="s">
        <v>221</v>
      </c>
      <c r="C283" s="22"/>
      <c r="D283" s="23"/>
      <c r="E283" s="24"/>
      <c r="F283" s="25"/>
      <c r="G283" s="24">
        <f>'19'!C37</f>
        <v>0</v>
      </c>
      <c r="H283" s="24"/>
      <c r="I283" s="26"/>
      <c r="J283" s="27">
        <f t="shared" si="33"/>
        <v>0</v>
      </c>
      <c r="K283" s="24"/>
      <c r="L283" s="24"/>
      <c r="M283" s="19">
        <f t="shared" si="34"/>
        <v>0</v>
      </c>
    </row>
    <row r="284" spans="1:13" ht="17.25" customHeight="1">
      <c r="A284" s="20">
        <v>1909</v>
      </c>
      <c r="B284" s="21" t="s">
        <v>222</v>
      </c>
      <c r="C284" s="22"/>
      <c r="D284" s="23"/>
      <c r="E284" s="24"/>
      <c r="F284" s="25"/>
      <c r="G284" s="24">
        <f>'19'!C41</f>
        <v>0</v>
      </c>
      <c r="H284" s="24"/>
      <c r="I284" s="26"/>
      <c r="J284" s="27">
        <f t="shared" si="33"/>
        <v>0</v>
      </c>
      <c r="K284" s="24"/>
      <c r="L284" s="24"/>
      <c r="M284" s="19">
        <f t="shared" si="34"/>
        <v>0</v>
      </c>
    </row>
    <row r="285" spans="1:13" ht="17.25" customHeight="1">
      <c r="A285" s="20">
        <v>1910</v>
      </c>
      <c r="B285" s="21" t="s">
        <v>223</v>
      </c>
      <c r="C285" s="22"/>
      <c r="D285" s="23"/>
      <c r="E285" s="24"/>
      <c r="F285" s="25"/>
      <c r="G285" s="24">
        <f>'19'!C45</f>
        <v>0</v>
      </c>
      <c r="H285" s="24"/>
      <c r="I285" s="26"/>
      <c r="J285" s="27">
        <f t="shared" si="33"/>
        <v>0</v>
      </c>
      <c r="K285" s="24"/>
      <c r="L285" s="24"/>
      <c r="M285" s="19">
        <f t="shared" si="34"/>
        <v>0</v>
      </c>
    </row>
    <row r="286" spans="1:13" ht="17.25" customHeight="1">
      <c r="A286" s="20">
        <v>1911</v>
      </c>
      <c r="B286" s="21" t="s">
        <v>224</v>
      </c>
      <c r="C286" s="22"/>
      <c r="D286" s="23"/>
      <c r="E286" s="24"/>
      <c r="F286" s="25"/>
      <c r="G286" s="24">
        <f>'19'!C49</f>
        <v>0</v>
      </c>
      <c r="H286" s="24"/>
      <c r="I286" s="26"/>
      <c r="J286" s="27">
        <f t="shared" si="33"/>
        <v>0</v>
      </c>
      <c r="K286" s="24"/>
      <c r="L286" s="24"/>
      <c r="M286" s="19">
        <f t="shared" si="34"/>
        <v>0</v>
      </c>
    </row>
    <row r="287" spans="1:13" ht="17.25" customHeight="1">
      <c r="A287" s="20">
        <v>1912</v>
      </c>
      <c r="B287" s="21" t="s">
        <v>142</v>
      </c>
      <c r="C287" s="22"/>
      <c r="D287" s="23"/>
      <c r="E287" s="24"/>
      <c r="F287" s="25"/>
      <c r="G287" s="24">
        <f>'19'!C53</f>
        <v>0</v>
      </c>
      <c r="H287" s="24"/>
      <c r="I287" s="26"/>
      <c r="J287" s="27">
        <f t="shared" si="33"/>
        <v>0</v>
      </c>
      <c r="K287" s="24"/>
      <c r="L287" s="24"/>
      <c r="M287" s="19">
        <f t="shared" si="34"/>
        <v>0</v>
      </c>
    </row>
    <row r="288" spans="1:13" ht="17.25" customHeight="1">
      <c r="A288" s="20">
        <v>1913</v>
      </c>
      <c r="B288" s="21" t="s">
        <v>34</v>
      </c>
      <c r="C288" s="22"/>
      <c r="D288" s="23"/>
      <c r="E288" s="24"/>
      <c r="F288" s="25"/>
      <c r="G288" s="24">
        <f>'19'!C57</f>
        <v>0</v>
      </c>
      <c r="H288" s="24"/>
      <c r="I288" s="26"/>
      <c r="J288" s="27">
        <f t="shared" si="33"/>
        <v>0</v>
      </c>
      <c r="K288" s="24"/>
      <c r="L288" s="24"/>
      <c r="M288" s="19">
        <f t="shared" si="34"/>
        <v>0</v>
      </c>
    </row>
    <row r="289" spans="1:13" ht="17.25" customHeight="1">
      <c r="A289" s="20">
        <v>1914</v>
      </c>
      <c r="B289" s="21" t="s">
        <v>68</v>
      </c>
      <c r="C289" s="22"/>
      <c r="D289" s="42"/>
      <c r="E289" s="22">
        <f>C289</f>
        <v>0</v>
      </c>
      <c r="F289" s="43"/>
      <c r="G289" s="24"/>
      <c r="H289" s="24">
        <f>'19'!C63</f>
        <v>0</v>
      </c>
      <c r="I289" s="26"/>
      <c r="J289" s="27"/>
      <c r="K289" s="24">
        <f>H289+E289</f>
        <v>0</v>
      </c>
      <c r="L289" s="24"/>
      <c r="M289" s="19">
        <f t="shared" si="34"/>
        <v>0</v>
      </c>
    </row>
    <row r="290" spans="1:13" ht="17.25" customHeight="1">
      <c r="A290" s="32"/>
      <c r="B290" s="33" t="s">
        <v>35</v>
      </c>
      <c r="C290" s="34">
        <f>SUM(C276:C289)</f>
        <v>0</v>
      </c>
      <c r="D290" s="35">
        <f>SUM(D276:D288)</f>
        <v>0</v>
      </c>
      <c r="E290" s="34">
        <f>E289</f>
        <v>0</v>
      </c>
      <c r="F290" s="36"/>
      <c r="G290" s="34">
        <f>'19'!C59</f>
        <v>0</v>
      </c>
      <c r="H290" s="34">
        <f>H289</f>
        <v>0</v>
      </c>
      <c r="I290" s="37"/>
      <c r="J290" s="35">
        <f>SUM(J276:J288)</f>
        <v>0</v>
      </c>
      <c r="K290" s="34">
        <f>K289</f>
        <v>0</v>
      </c>
      <c r="L290" s="34"/>
      <c r="M290" s="38">
        <f t="shared" si="34"/>
        <v>0</v>
      </c>
    </row>
    <row r="291" spans="1:13" ht="9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39"/>
    </row>
    <row r="292" spans="1:13" ht="21.75" customHeight="1">
      <c r="A292" s="18">
        <v>20</v>
      </c>
      <c r="B292" s="136" t="s">
        <v>225</v>
      </c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40"/>
    </row>
    <row r="293" spans="1:13" ht="17.25" customHeight="1">
      <c r="A293" s="20">
        <v>2001</v>
      </c>
      <c r="B293" s="21" t="s">
        <v>226</v>
      </c>
      <c r="C293" s="22"/>
      <c r="D293" s="23"/>
      <c r="E293" s="24"/>
      <c r="F293" s="25"/>
      <c r="G293" s="24">
        <f>'20'!C9</f>
        <v>0</v>
      </c>
      <c r="H293" s="24"/>
      <c r="I293" s="26"/>
      <c r="J293" s="27">
        <f aca="true" t="shared" si="35" ref="J293:J301">G293+D293</f>
        <v>0</v>
      </c>
      <c r="K293" s="24"/>
      <c r="L293" s="24"/>
      <c r="M293" s="19">
        <f aca="true" t="shared" si="36" ref="M293:M303">SUM(J293:L293)</f>
        <v>0</v>
      </c>
    </row>
    <row r="294" spans="1:13" ht="17.25" customHeight="1">
      <c r="A294" s="20">
        <v>2002</v>
      </c>
      <c r="B294" s="21" t="s">
        <v>218</v>
      </c>
      <c r="C294" s="22"/>
      <c r="D294" s="23"/>
      <c r="E294" s="24"/>
      <c r="F294" s="25"/>
      <c r="G294" s="24">
        <f>'20'!C13</f>
        <v>0</v>
      </c>
      <c r="H294" s="24"/>
      <c r="I294" s="26"/>
      <c r="J294" s="27">
        <f t="shared" si="35"/>
        <v>0</v>
      </c>
      <c r="K294" s="24"/>
      <c r="L294" s="24"/>
      <c r="M294" s="19">
        <f t="shared" si="36"/>
        <v>0</v>
      </c>
    </row>
    <row r="295" spans="1:13" ht="17.25" customHeight="1">
      <c r="A295" s="20">
        <v>2003</v>
      </c>
      <c r="B295" s="21" t="s">
        <v>227</v>
      </c>
      <c r="C295" s="22"/>
      <c r="D295" s="23"/>
      <c r="E295" s="24"/>
      <c r="F295" s="25"/>
      <c r="G295" s="24">
        <f>'20'!C17</f>
        <v>0</v>
      </c>
      <c r="H295" s="24"/>
      <c r="I295" s="26"/>
      <c r="J295" s="27">
        <f t="shared" si="35"/>
        <v>0</v>
      </c>
      <c r="K295" s="24"/>
      <c r="L295" s="24"/>
      <c r="M295" s="19">
        <f t="shared" si="36"/>
        <v>0</v>
      </c>
    </row>
    <row r="296" spans="1:13" ht="17.25" customHeight="1">
      <c r="A296" s="20">
        <v>2004</v>
      </c>
      <c r="B296" s="21" t="s">
        <v>172</v>
      </c>
      <c r="C296" s="22"/>
      <c r="D296" s="23"/>
      <c r="E296" s="24"/>
      <c r="F296" s="25"/>
      <c r="G296" s="24">
        <f>'20'!C21</f>
        <v>0</v>
      </c>
      <c r="H296" s="24"/>
      <c r="I296" s="26"/>
      <c r="J296" s="27">
        <f t="shared" si="35"/>
        <v>0</v>
      </c>
      <c r="K296" s="24"/>
      <c r="L296" s="24"/>
      <c r="M296" s="19">
        <f t="shared" si="36"/>
        <v>0</v>
      </c>
    </row>
    <row r="297" spans="1:13" ht="17.25" customHeight="1">
      <c r="A297" s="20">
        <v>2005</v>
      </c>
      <c r="B297" s="21" t="s">
        <v>129</v>
      </c>
      <c r="C297" s="22"/>
      <c r="D297" s="23"/>
      <c r="E297" s="24"/>
      <c r="F297" s="25"/>
      <c r="G297" s="24">
        <f>'20'!C25</f>
        <v>0</v>
      </c>
      <c r="H297" s="24"/>
      <c r="I297" s="26"/>
      <c r="J297" s="27">
        <f t="shared" si="35"/>
        <v>0</v>
      </c>
      <c r="K297" s="24"/>
      <c r="L297" s="24"/>
      <c r="M297" s="19">
        <f t="shared" si="36"/>
        <v>0</v>
      </c>
    </row>
    <row r="298" spans="1:13" ht="17.25" customHeight="1">
      <c r="A298" s="20">
        <v>2006</v>
      </c>
      <c r="B298" s="21" t="s">
        <v>228</v>
      </c>
      <c r="C298" s="22"/>
      <c r="D298" s="23"/>
      <c r="E298" s="24"/>
      <c r="F298" s="25"/>
      <c r="G298" s="24">
        <f>'20'!C29</f>
        <v>0</v>
      </c>
      <c r="H298" s="24"/>
      <c r="I298" s="26"/>
      <c r="J298" s="27">
        <f t="shared" si="35"/>
        <v>0</v>
      </c>
      <c r="K298" s="24"/>
      <c r="L298" s="24"/>
      <c r="M298" s="19">
        <f t="shared" si="36"/>
        <v>0</v>
      </c>
    </row>
    <row r="299" spans="1:13" ht="17.25" customHeight="1">
      <c r="A299" s="20">
        <v>2007</v>
      </c>
      <c r="B299" s="41" t="s">
        <v>229</v>
      </c>
      <c r="C299" s="22"/>
      <c r="D299" s="23"/>
      <c r="E299" s="24"/>
      <c r="F299" s="25"/>
      <c r="G299" s="24">
        <f>'20'!C33</f>
        <v>0</v>
      </c>
      <c r="H299" s="24"/>
      <c r="I299" s="26"/>
      <c r="J299" s="27">
        <f t="shared" si="35"/>
        <v>0</v>
      </c>
      <c r="K299" s="24"/>
      <c r="L299" s="24"/>
      <c r="M299" s="19">
        <f t="shared" si="36"/>
        <v>0</v>
      </c>
    </row>
    <row r="300" spans="1:13" ht="17.25" customHeight="1">
      <c r="A300" s="20">
        <v>2008</v>
      </c>
      <c r="B300" s="21" t="s">
        <v>230</v>
      </c>
      <c r="C300" s="22"/>
      <c r="D300" s="23"/>
      <c r="E300" s="24"/>
      <c r="F300" s="25"/>
      <c r="G300" s="24">
        <f>'20'!C37</f>
        <v>0</v>
      </c>
      <c r="H300" s="24"/>
      <c r="I300" s="26"/>
      <c r="J300" s="27">
        <f t="shared" si="35"/>
        <v>0</v>
      </c>
      <c r="K300" s="24"/>
      <c r="L300" s="24"/>
      <c r="M300" s="19">
        <f t="shared" si="36"/>
        <v>0</v>
      </c>
    </row>
    <row r="301" spans="1:13" ht="17.25" customHeight="1">
      <c r="A301" s="20">
        <v>2009</v>
      </c>
      <c r="B301" s="21" t="s">
        <v>34</v>
      </c>
      <c r="C301" s="22"/>
      <c r="D301" s="23"/>
      <c r="E301" s="24"/>
      <c r="F301" s="25"/>
      <c r="G301" s="24">
        <f>'20'!C41</f>
        <v>0</v>
      </c>
      <c r="H301" s="24"/>
      <c r="I301" s="26"/>
      <c r="J301" s="27">
        <f t="shared" si="35"/>
        <v>0</v>
      </c>
      <c r="K301" s="24"/>
      <c r="L301" s="24"/>
      <c r="M301" s="19">
        <f t="shared" si="36"/>
        <v>0</v>
      </c>
    </row>
    <row r="302" spans="1:13" ht="17.25" customHeight="1">
      <c r="A302" s="20">
        <v>2010</v>
      </c>
      <c r="B302" s="21" t="s">
        <v>68</v>
      </c>
      <c r="C302" s="22"/>
      <c r="D302" s="42"/>
      <c r="E302" s="22">
        <f>C302</f>
        <v>0</v>
      </c>
      <c r="F302" s="43"/>
      <c r="G302" s="24"/>
      <c r="H302" s="24">
        <f>'20'!C47</f>
        <v>0</v>
      </c>
      <c r="I302" s="26"/>
      <c r="J302" s="27"/>
      <c r="K302" s="24">
        <f>H302+E302</f>
        <v>0</v>
      </c>
      <c r="L302" s="24"/>
      <c r="M302" s="19">
        <f t="shared" si="36"/>
        <v>0</v>
      </c>
    </row>
    <row r="303" spans="1:13" ht="17.25" customHeight="1">
      <c r="A303" s="32"/>
      <c r="B303" s="33" t="s">
        <v>35</v>
      </c>
      <c r="C303" s="34">
        <f>SUM(C293:C302)</f>
        <v>0</v>
      </c>
      <c r="D303" s="35">
        <f>SUM(D293:D301)</f>
        <v>0</v>
      </c>
      <c r="E303" s="34">
        <f>E302</f>
        <v>0</v>
      </c>
      <c r="F303" s="36"/>
      <c r="G303" s="34">
        <f>'20'!C43</f>
        <v>0</v>
      </c>
      <c r="H303" s="34">
        <f>H302</f>
        <v>0</v>
      </c>
      <c r="I303" s="37"/>
      <c r="J303" s="35">
        <f>SUM(J293:J301)</f>
        <v>0</v>
      </c>
      <c r="K303" s="34">
        <f>K302</f>
        <v>0</v>
      </c>
      <c r="L303" s="34"/>
      <c r="M303" s="38">
        <f t="shared" si="36"/>
        <v>0</v>
      </c>
    </row>
    <row r="304" spans="1:13" ht="9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39"/>
    </row>
    <row r="305" spans="1:13" ht="21.75" customHeight="1">
      <c r="A305" s="18">
        <v>21</v>
      </c>
      <c r="B305" s="136" t="s">
        <v>231</v>
      </c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40"/>
    </row>
    <row r="306" spans="1:13" ht="17.25" customHeight="1">
      <c r="A306" s="20">
        <v>2101</v>
      </c>
      <c r="B306" s="21" t="s">
        <v>232</v>
      </c>
      <c r="C306" s="22"/>
      <c r="D306" s="23"/>
      <c r="E306" s="24"/>
      <c r="F306" s="25"/>
      <c r="G306" s="24">
        <f>'21'!C9</f>
        <v>0</v>
      </c>
      <c r="H306" s="24"/>
      <c r="I306" s="26"/>
      <c r="J306" s="27">
        <f aca="true" t="shared" si="37" ref="J306:J325">G306+D306</f>
        <v>0</v>
      </c>
      <c r="K306" s="24"/>
      <c r="L306" s="24"/>
      <c r="M306" s="19">
        <f aca="true" t="shared" si="38" ref="M306:M327">SUM(J306:L306)</f>
        <v>0</v>
      </c>
    </row>
    <row r="307" spans="1:13" ht="17.25" customHeight="1">
      <c r="A307" s="20">
        <v>2102</v>
      </c>
      <c r="B307" s="21" t="s">
        <v>233</v>
      </c>
      <c r="C307" s="22"/>
      <c r="D307" s="23"/>
      <c r="E307" s="24"/>
      <c r="F307" s="25"/>
      <c r="G307" s="24">
        <f>'21'!C13</f>
        <v>0</v>
      </c>
      <c r="H307" s="24"/>
      <c r="I307" s="26"/>
      <c r="J307" s="27">
        <f t="shared" si="37"/>
        <v>0</v>
      </c>
      <c r="K307" s="24"/>
      <c r="L307" s="24"/>
      <c r="M307" s="19">
        <f t="shared" si="38"/>
        <v>0</v>
      </c>
    </row>
    <row r="308" spans="1:13" ht="17.25" customHeight="1">
      <c r="A308" s="20">
        <v>2103</v>
      </c>
      <c r="B308" s="21" t="s">
        <v>234</v>
      </c>
      <c r="C308" s="22"/>
      <c r="D308" s="23"/>
      <c r="E308" s="24"/>
      <c r="F308" s="25"/>
      <c r="G308" s="24">
        <f>'21'!C17</f>
        <v>0</v>
      </c>
      <c r="H308" s="24"/>
      <c r="I308" s="26"/>
      <c r="J308" s="27">
        <f t="shared" si="37"/>
        <v>0</v>
      </c>
      <c r="K308" s="24"/>
      <c r="L308" s="24"/>
      <c r="M308" s="19">
        <f t="shared" si="38"/>
        <v>0</v>
      </c>
    </row>
    <row r="309" spans="1:13" ht="17.25" customHeight="1">
      <c r="A309" s="20">
        <v>2104</v>
      </c>
      <c r="B309" s="41" t="s">
        <v>235</v>
      </c>
      <c r="C309" s="22"/>
      <c r="D309" s="23"/>
      <c r="E309" s="24"/>
      <c r="F309" s="25"/>
      <c r="G309" s="24">
        <f>'21'!C21</f>
        <v>0</v>
      </c>
      <c r="H309" s="24"/>
      <c r="I309" s="26"/>
      <c r="J309" s="27">
        <f t="shared" si="37"/>
        <v>0</v>
      </c>
      <c r="K309" s="24"/>
      <c r="L309" s="24"/>
      <c r="M309" s="19">
        <f t="shared" si="38"/>
        <v>0</v>
      </c>
    </row>
    <row r="310" spans="1:13" ht="17.25" customHeight="1">
      <c r="A310" s="20">
        <v>2105</v>
      </c>
      <c r="B310" s="21" t="s">
        <v>236</v>
      </c>
      <c r="C310" s="22"/>
      <c r="D310" s="23"/>
      <c r="E310" s="24"/>
      <c r="F310" s="25"/>
      <c r="G310" s="24">
        <f>'21'!C25</f>
        <v>0</v>
      </c>
      <c r="H310" s="24"/>
      <c r="I310" s="26"/>
      <c r="J310" s="27">
        <f t="shared" si="37"/>
        <v>0</v>
      </c>
      <c r="K310" s="24"/>
      <c r="L310" s="24"/>
      <c r="M310" s="19">
        <f t="shared" si="38"/>
        <v>0</v>
      </c>
    </row>
    <row r="311" spans="1:13" ht="17.25" customHeight="1">
      <c r="A311" s="20">
        <v>2106</v>
      </c>
      <c r="B311" s="21" t="s">
        <v>237</v>
      </c>
      <c r="C311" s="22"/>
      <c r="D311" s="23"/>
      <c r="E311" s="24"/>
      <c r="F311" s="25"/>
      <c r="G311" s="24">
        <f>'21'!C29</f>
        <v>0</v>
      </c>
      <c r="H311" s="24"/>
      <c r="I311" s="26"/>
      <c r="J311" s="27">
        <f t="shared" si="37"/>
        <v>0</v>
      </c>
      <c r="K311" s="24"/>
      <c r="L311" s="24"/>
      <c r="M311" s="19">
        <f t="shared" si="38"/>
        <v>0</v>
      </c>
    </row>
    <row r="312" spans="1:13" ht="17.25" customHeight="1">
      <c r="A312" s="20">
        <v>2107</v>
      </c>
      <c r="B312" s="21" t="s">
        <v>238</v>
      </c>
      <c r="C312" s="22"/>
      <c r="D312" s="23"/>
      <c r="E312" s="24"/>
      <c r="F312" s="25"/>
      <c r="G312" s="24">
        <f>'21'!C33</f>
        <v>0</v>
      </c>
      <c r="H312" s="24"/>
      <c r="I312" s="26"/>
      <c r="J312" s="27">
        <f t="shared" si="37"/>
        <v>0</v>
      </c>
      <c r="K312" s="24"/>
      <c r="L312" s="24"/>
      <c r="M312" s="19">
        <f t="shared" si="38"/>
        <v>0</v>
      </c>
    </row>
    <row r="313" spans="1:13" ht="17.25" customHeight="1">
      <c r="A313" s="20">
        <v>2108</v>
      </c>
      <c r="B313" s="21" t="s">
        <v>129</v>
      </c>
      <c r="C313" s="22"/>
      <c r="D313" s="23"/>
      <c r="E313" s="24"/>
      <c r="F313" s="25"/>
      <c r="G313" s="24">
        <f>'21'!C37</f>
        <v>0</v>
      </c>
      <c r="H313" s="24"/>
      <c r="I313" s="26"/>
      <c r="J313" s="27">
        <f t="shared" si="37"/>
        <v>0</v>
      </c>
      <c r="K313" s="24"/>
      <c r="L313" s="24"/>
      <c r="M313" s="19">
        <f t="shared" si="38"/>
        <v>0</v>
      </c>
    </row>
    <row r="314" spans="1:13" ht="17.25" customHeight="1">
      <c r="A314" s="20">
        <v>2109</v>
      </c>
      <c r="B314" s="21" t="s">
        <v>239</v>
      </c>
      <c r="C314" s="22"/>
      <c r="D314" s="23"/>
      <c r="E314" s="24"/>
      <c r="F314" s="25"/>
      <c r="G314" s="24">
        <f>'21'!C41</f>
        <v>0</v>
      </c>
      <c r="H314" s="24"/>
      <c r="I314" s="26"/>
      <c r="J314" s="27">
        <f t="shared" si="37"/>
        <v>0</v>
      </c>
      <c r="K314" s="24"/>
      <c r="L314" s="24"/>
      <c r="M314" s="19">
        <f t="shared" si="38"/>
        <v>0</v>
      </c>
    </row>
    <row r="315" spans="1:13" ht="17.25" customHeight="1">
      <c r="A315" s="20">
        <v>2110</v>
      </c>
      <c r="B315" s="21" t="s">
        <v>240</v>
      </c>
      <c r="C315" s="22"/>
      <c r="D315" s="23"/>
      <c r="E315" s="24"/>
      <c r="F315" s="25"/>
      <c r="G315" s="24">
        <f>'21'!C45</f>
        <v>0</v>
      </c>
      <c r="H315" s="24"/>
      <c r="I315" s="26"/>
      <c r="J315" s="27">
        <f t="shared" si="37"/>
        <v>0</v>
      </c>
      <c r="K315" s="24"/>
      <c r="L315" s="24"/>
      <c r="M315" s="19">
        <f t="shared" si="38"/>
        <v>0</v>
      </c>
    </row>
    <row r="316" spans="1:13" ht="17.25" customHeight="1">
      <c r="A316" s="20">
        <v>2111</v>
      </c>
      <c r="B316" s="21" t="s">
        <v>241</v>
      </c>
      <c r="C316" s="22"/>
      <c r="D316" s="23"/>
      <c r="E316" s="24"/>
      <c r="F316" s="25"/>
      <c r="G316" s="24">
        <f>'21'!C49</f>
        <v>0</v>
      </c>
      <c r="H316" s="24"/>
      <c r="I316" s="26"/>
      <c r="J316" s="27">
        <f t="shared" si="37"/>
        <v>0</v>
      </c>
      <c r="K316" s="24"/>
      <c r="L316" s="24"/>
      <c r="M316" s="19">
        <f t="shared" si="38"/>
        <v>0</v>
      </c>
    </row>
    <row r="317" spans="1:13" ht="17.25" customHeight="1">
      <c r="A317" s="20">
        <v>2112</v>
      </c>
      <c r="B317" s="21" t="s">
        <v>242</v>
      </c>
      <c r="C317" s="22"/>
      <c r="D317" s="23"/>
      <c r="E317" s="24"/>
      <c r="F317" s="25"/>
      <c r="G317" s="24">
        <f>'21'!C53</f>
        <v>0</v>
      </c>
      <c r="H317" s="24"/>
      <c r="I317" s="26"/>
      <c r="J317" s="27">
        <f t="shared" si="37"/>
        <v>0</v>
      </c>
      <c r="K317" s="24"/>
      <c r="L317" s="24"/>
      <c r="M317" s="19">
        <f t="shared" si="38"/>
        <v>0</v>
      </c>
    </row>
    <row r="318" spans="1:13" ht="17.25" customHeight="1">
      <c r="A318" s="20">
        <v>2113</v>
      </c>
      <c r="B318" s="21" t="s">
        <v>243</v>
      </c>
      <c r="C318" s="22"/>
      <c r="D318" s="23"/>
      <c r="E318" s="24"/>
      <c r="F318" s="25"/>
      <c r="G318" s="24">
        <f>'21'!C57</f>
        <v>0</v>
      </c>
      <c r="H318" s="24"/>
      <c r="I318" s="26"/>
      <c r="J318" s="27">
        <f t="shared" si="37"/>
        <v>0</v>
      </c>
      <c r="K318" s="24"/>
      <c r="L318" s="24"/>
      <c r="M318" s="19">
        <f t="shared" si="38"/>
        <v>0</v>
      </c>
    </row>
    <row r="319" spans="1:13" ht="17.25" customHeight="1">
      <c r="A319" s="20">
        <v>2114</v>
      </c>
      <c r="B319" s="21" t="s">
        <v>244</v>
      </c>
      <c r="C319" s="22"/>
      <c r="D319" s="23"/>
      <c r="E319" s="24"/>
      <c r="F319" s="25"/>
      <c r="G319" s="24">
        <f>'21'!C61</f>
        <v>0</v>
      </c>
      <c r="H319" s="24"/>
      <c r="I319" s="26"/>
      <c r="J319" s="27">
        <f t="shared" si="37"/>
        <v>0</v>
      </c>
      <c r="K319" s="24"/>
      <c r="L319" s="24"/>
      <c r="M319" s="19">
        <f t="shared" si="38"/>
        <v>0</v>
      </c>
    </row>
    <row r="320" spans="1:13" ht="17.25" customHeight="1">
      <c r="A320" s="20">
        <v>2115</v>
      </c>
      <c r="B320" s="21" t="s">
        <v>245</v>
      </c>
      <c r="C320" s="22"/>
      <c r="D320" s="23"/>
      <c r="E320" s="24"/>
      <c r="F320" s="25"/>
      <c r="G320" s="24">
        <f>'21'!C65</f>
        <v>0</v>
      </c>
      <c r="H320" s="24"/>
      <c r="I320" s="26"/>
      <c r="J320" s="27">
        <f t="shared" si="37"/>
        <v>0</v>
      </c>
      <c r="K320" s="24"/>
      <c r="L320" s="24"/>
      <c r="M320" s="19">
        <f t="shared" si="38"/>
        <v>0</v>
      </c>
    </row>
    <row r="321" spans="1:13" ht="17.25" customHeight="1">
      <c r="A321" s="20">
        <v>2116</v>
      </c>
      <c r="B321" s="21" t="s">
        <v>246</v>
      </c>
      <c r="C321" s="22"/>
      <c r="D321" s="23"/>
      <c r="E321" s="24"/>
      <c r="F321" s="25"/>
      <c r="G321" s="24">
        <f>'21'!C69</f>
        <v>0</v>
      </c>
      <c r="H321" s="24"/>
      <c r="I321" s="26"/>
      <c r="J321" s="27">
        <f t="shared" si="37"/>
        <v>0</v>
      </c>
      <c r="K321" s="24"/>
      <c r="L321" s="24"/>
      <c r="M321" s="19">
        <f t="shared" si="38"/>
        <v>0</v>
      </c>
    </row>
    <row r="322" spans="1:13" ht="17.25" customHeight="1">
      <c r="A322" s="20">
        <v>2117</v>
      </c>
      <c r="B322" s="21" t="s">
        <v>247</v>
      </c>
      <c r="C322" s="22"/>
      <c r="D322" s="23"/>
      <c r="E322" s="24"/>
      <c r="F322" s="25"/>
      <c r="G322" s="24">
        <f>'21'!C73</f>
        <v>0</v>
      </c>
      <c r="H322" s="24"/>
      <c r="I322" s="26"/>
      <c r="J322" s="27">
        <f t="shared" si="37"/>
        <v>0</v>
      </c>
      <c r="K322" s="24"/>
      <c r="L322" s="24"/>
      <c r="M322" s="19">
        <f t="shared" si="38"/>
        <v>0</v>
      </c>
    </row>
    <row r="323" spans="1:13" ht="17.25" customHeight="1">
      <c r="A323" s="20">
        <v>2118</v>
      </c>
      <c r="B323" s="21" t="s">
        <v>248</v>
      </c>
      <c r="C323" s="22"/>
      <c r="D323" s="23"/>
      <c r="E323" s="24"/>
      <c r="F323" s="25"/>
      <c r="G323" s="24">
        <f>'21'!C77</f>
        <v>0</v>
      </c>
      <c r="H323" s="24"/>
      <c r="I323" s="26"/>
      <c r="J323" s="27">
        <f t="shared" si="37"/>
        <v>0</v>
      </c>
      <c r="K323" s="24"/>
      <c r="L323" s="24"/>
      <c r="M323" s="19">
        <f t="shared" si="38"/>
        <v>0</v>
      </c>
    </row>
    <row r="324" spans="1:13" ht="17.25" customHeight="1">
      <c r="A324" s="20">
        <v>2119</v>
      </c>
      <c r="B324" s="21" t="s">
        <v>249</v>
      </c>
      <c r="C324" s="22"/>
      <c r="D324" s="23"/>
      <c r="E324" s="24"/>
      <c r="F324" s="25"/>
      <c r="G324" s="24">
        <f>'21'!C81</f>
        <v>0</v>
      </c>
      <c r="H324" s="24"/>
      <c r="I324" s="26"/>
      <c r="J324" s="27">
        <f t="shared" si="37"/>
        <v>0</v>
      </c>
      <c r="K324" s="24"/>
      <c r="L324" s="24"/>
      <c r="M324" s="19">
        <f t="shared" si="38"/>
        <v>0</v>
      </c>
    </row>
    <row r="325" spans="1:13" ht="17.25" customHeight="1">
      <c r="A325" s="20">
        <v>2120</v>
      </c>
      <c r="B325" s="21" t="s">
        <v>34</v>
      </c>
      <c r="C325" s="22"/>
      <c r="D325" s="23"/>
      <c r="E325" s="24"/>
      <c r="F325" s="25"/>
      <c r="G325" s="24">
        <f>'21'!C85</f>
        <v>0</v>
      </c>
      <c r="H325" s="24"/>
      <c r="I325" s="26"/>
      <c r="J325" s="27">
        <f t="shared" si="37"/>
        <v>0</v>
      </c>
      <c r="K325" s="24"/>
      <c r="L325" s="24"/>
      <c r="M325" s="19">
        <f t="shared" si="38"/>
        <v>0</v>
      </c>
    </row>
    <row r="326" spans="1:13" ht="17.25" customHeight="1">
      <c r="A326" s="20">
        <v>2121</v>
      </c>
      <c r="B326" s="21" t="s">
        <v>68</v>
      </c>
      <c r="C326" s="22"/>
      <c r="D326" s="42"/>
      <c r="E326" s="22">
        <f>C326</f>
        <v>0</v>
      </c>
      <c r="F326" s="43"/>
      <c r="G326" s="24"/>
      <c r="H326" s="24">
        <f>'21'!C91</f>
        <v>0</v>
      </c>
      <c r="I326" s="26"/>
      <c r="J326" s="27"/>
      <c r="K326" s="24">
        <f>H326+E326</f>
        <v>0</v>
      </c>
      <c r="L326" s="24"/>
      <c r="M326" s="19">
        <f t="shared" si="38"/>
        <v>0</v>
      </c>
    </row>
    <row r="327" spans="1:13" ht="17.25" customHeight="1">
      <c r="A327" s="32"/>
      <c r="B327" s="33" t="s">
        <v>35</v>
      </c>
      <c r="C327" s="34">
        <f>SUM(C306:C326)</f>
        <v>0</v>
      </c>
      <c r="D327" s="35">
        <f>SUM(D306:D325)</f>
        <v>0</v>
      </c>
      <c r="E327" s="34">
        <f>E326</f>
        <v>0</v>
      </c>
      <c r="F327" s="36"/>
      <c r="G327" s="34">
        <f>'21'!C87</f>
        <v>0</v>
      </c>
      <c r="H327" s="34">
        <f>H326</f>
        <v>0</v>
      </c>
      <c r="I327" s="37"/>
      <c r="J327" s="35">
        <f>SUM(J306:J325)</f>
        <v>0</v>
      </c>
      <c r="K327" s="34">
        <f>K326</f>
        <v>0</v>
      </c>
      <c r="L327" s="34"/>
      <c r="M327" s="38">
        <f t="shared" si="38"/>
        <v>0</v>
      </c>
    </row>
    <row r="328" spans="1:13" ht="9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39"/>
    </row>
    <row r="329" spans="1:13" ht="21.75" customHeight="1">
      <c r="A329" s="18">
        <v>22</v>
      </c>
      <c r="B329" s="136" t="s">
        <v>62</v>
      </c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40"/>
    </row>
    <row r="330" spans="1:13" ht="17.25" customHeight="1">
      <c r="A330" s="20">
        <v>2201</v>
      </c>
      <c r="B330" s="21" t="s">
        <v>250</v>
      </c>
      <c r="C330" s="22"/>
      <c r="D330" s="23"/>
      <c r="E330" s="24"/>
      <c r="F330" s="25"/>
      <c r="G330" s="24">
        <f>'22'!C9</f>
        <v>0</v>
      </c>
      <c r="H330" s="24"/>
      <c r="I330" s="26"/>
      <c r="J330" s="27">
        <f aca="true" t="shared" si="39" ref="J330:J339">G330+D330</f>
        <v>0</v>
      </c>
      <c r="K330" s="24"/>
      <c r="L330" s="24"/>
      <c r="M330" s="19">
        <f aca="true" t="shared" si="40" ref="M330:M340">SUM(J330:L330)</f>
        <v>0</v>
      </c>
    </row>
    <row r="331" spans="1:13" ht="17.25" customHeight="1">
      <c r="A331" s="20">
        <v>2202</v>
      </c>
      <c r="B331" s="21" t="s">
        <v>251</v>
      </c>
      <c r="C331" s="22"/>
      <c r="D331" s="23"/>
      <c r="E331" s="24"/>
      <c r="F331" s="25"/>
      <c r="G331" s="24">
        <f>'22'!C13</f>
        <v>0</v>
      </c>
      <c r="H331" s="24"/>
      <c r="I331" s="26"/>
      <c r="J331" s="27">
        <f t="shared" si="39"/>
        <v>0</v>
      </c>
      <c r="K331" s="24"/>
      <c r="L331" s="24"/>
      <c r="M331" s="19">
        <f t="shared" si="40"/>
        <v>0</v>
      </c>
    </row>
    <row r="332" spans="1:13" ht="17.25" customHeight="1">
      <c r="A332" s="20">
        <v>2203</v>
      </c>
      <c r="B332" s="41" t="s">
        <v>252</v>
      </c>
      <c r="C332" s="22"/>
      <c r="D332" s="23"/>
      <c r="E332" s="24"/>
      <c r="F332" s="25"/>
      <c r="G332" s="24">
        <f>'22'!C17</f>
        <v>0</v>
      </c>
      <c r="H332" s="24"/>
      <c r="I332" s="26"/>
      <c r="J332" s="27">
        <f t="shared" si="39"/>
        <v>0</v>
      </c>
      <c r="K332" s="24"/>
      <c r="L332" s="24"/>
      <c r="M332" s="19">
        <f t="shared" si="40"/>
        <v>0</v>
      </c>
    </row>
    <row r="333" spans="1:13" ht="17.25" customHeight="1">
      <c r="A333" s="20">
        <v>2204</v>
      </c>
      <c r="B333" s="41" t="s">
        <v>253</v>
      </c>
      <c r="C333" s="22"/>
      <c r="D333" s="23"/>
      <c r="E333" s="24"/>
      <c r="F333" s="25"/>
      <c r="G333" s="24">
        <f>'22'!C21</f>
        <v>0</v>
      </c>
      <c r="H333" s="24"/>
      <c r="I333" s="26"/>
      <c r="J333" s="27">
        <f t="shared" si="39"/>
        <v>0</v>
      </c>
      <c r="K333" s="24"/>
      <c r="L333" s="24"/>
      <c r="M333" s="19">
        <f t="shared" si="40"/>
        <v>0</v>
      </c>
    </row>
    <row r="334" spans="1:13" ht="17.25" customHeight="1">
      <c r="A334" s="20">
        <v>2205</v>
      </c>
      <c r="B334" s="41" t="s">
        <v>254</v>
      </c>
      <c r="C334" s="22"/>
      <c r="D334" s="23"/>
      <c r="E334" s="24"/>
      <c r="F334" s="25"/>
      <c r="G334" s="24">
        <f>'22'!C25</f>
        <v>0</v>
      </c>
      <c r="H334" s="24"/>
      <c r="I334" s="26"/>
      <c r="J334" s="27">
        <f t="shared" si="39"/>
        <v>0</v>
      </c>
      <c r="K334" s="24"/>
      <c r="L334" s="24"/>
      <c r="M334" s="19">
        <f t="shared" si="40"/>
        <v>0</v>
      </c>
    </row>
    <row r="335" spans="1:13" ht="17.25" customHeight="1">
      <c r="A335" s="20">
        <v>2206</v>
      </c>
      <c r="B335" s="21" t="s">
        <v>66</v>
      </c>
      <c r="C335" s="22"/>
      <c r="D335" s="23"/>
      <c r="E335" s="24"/>
      <c r="F335" s="25"/>
      <c r="G335" s="24">
        <f>'22'!C29</f>
        <v>0</v>
      </c>
      <c r="H335" s="24"/>
      <c r="I335" s="26"/>
      <c r="J335" s="27">
        <f t="shared" si="39"/>
        <v>0</v>
      </c>
      <c r="K335" s="24"/>
      <c r="L335" s="24"/>
      <c r="M335" s="19">
        <f t="shared" si="40"/>
        <v>0</v>
      </c>
    </row>
    <row r="336" spans="1:13" ht="17.25" customHeight="1">
      <c r="A336" s="20">
        <v>2207</v>
      </c>
      <c r="B336" s="21" t="s">
        <v>65</v>
      </c>
      <c r="C336" s="22"/>
      <c r="D336" s="23"/>
      <c r="E336" s="24"/>
      <c r="F336" s="25"/>
      <c r="G336" s="24">
        <f>'22'!C33</f>
        <v>0</v>
      </c>
      <c r="H336" s="24"/>
      <c r="I336" s="26"/>
      <c r="J336" s="27">
        <f t="shared" si="39"/>
        <v>0</v>
      </c>
      <c r="K336" s="24"/>
      <c r="L336" s="24"/>
      <c r="M336" s="19">
        <f t="shared" si="40"/>
        <v>0</v>
      </c>
    </row>
    <row r="337" spans="1:13" ht="17.25" customHeight="1">
      <c r="A337" s="20">
        <v>2208</v>
      </c>
      <c r="B337" s="21" t="s">
        <v>255</v>
      </c>
      <c r="C337" s="22"/>
      <c r="D337" s="23"/>
      <c r="E337" s="24"/>
      <c r="F337" s="25"/>
      <c r="G337" s="24">
        <f>'22'!C37</f>
        <v>0</v>
      </c>
      <c r="H337" s="24"/>
      <c r="I337" s="26"/>
      <c r="J337" s="27">
        <f t="shared" si="39"/>
        <v>0</v>
      </c>
      <c r="K337" s="24"/>
      <c r="L337" s="24"/>
      <c r="M337" s="19">
        <f t="shared" si="40"/>
        <v>0</v>
      </c>
    </row>
    <row r="338" spans="1:13" ht="17.25" customHeight="1">
      <c r="A338" s="20">
        <v>2209</v>
      </c>
      <c r="B338" s="21" t="s">
        <v>64</v>
      </c>
      <c r="C338" s="22"/>
      <c r="D338" s="23"/>
      <c r="E338" s="24"/>
      <c r="F338" s="25"/>
      <c r="G338" s="24">
        <f>'22'!C41</f>
        <v>0</v>
      </c>
      <c r="H338" s="24"/>
      <c r="I338" s="26"/>
      <c r="J338" s="27">
        <f t="shared" si="39"/>
        <v>0</v>
      </c>
      <c r="K338" s="24"/>
      <c r="L338" s="24"/>
      <c r="M338" s="19">
        <f t="shared" si="40"/>
        <v>0</v>
      </c>
    </row>
    <row r="339" spans="1:13" ht="17.25" customHeight="1">
      <c r="A339" s="20">
        <v>2210</v>
      </c>
      <c r="B339" s="21" t="s">
        <v>34</v>
      </c>
      <c r="C339" s="22"/>
      <c r="D339" s="23"/>
      <c r="E339" s="24"/>
      <c r="F339" s="25"/>
      <c r="G339" s="24">
        <f>'22'!C45</f>
        <v>0</v>
      </c>
      <c r="H339" s="24"/>
      <c r="I339" s="26"/>
      <c r="J339" s="27">
        <f t="shared" si="39"/>
        <v>0</v>
      </c>
      <c r="K339" s="24"/>
      <c r="L339" s="24"/>
      <c r="M339" s="19">
        <f t="shared" si="40"/>
        <v>0</v>
      </c>
    </row>
    <row r="340" spans="1:13" ht="17.25" customHeight="1">
      <c r="A340" s="32"/>
      <c r="B340" s="33" t="s">
        <v>35</v>
      </c>
      <c r="C340" s="34">
        <f>SUM(C330:C339)</f>
        <v>0</v>
      </c>
      <c r="D340" s="35">
        <f>SUM(D330:D339)</f>
        <v>0</v>
      </c>
      <c r="E340" s="34"/>
      <c r="F340" s="36"/>
      <c r="G340" s="34">
        <f>'22'!C47</f>
        <v>0</v>
      </c>
      <c r="H340" s="34"/>
      <c r="I340" s="37"/>
      <c r="J340" s="35">
        <f>SUM(J330:J339)</f>
        <v>0</v>
      </c>
      <c r="K340" s="34"/>
      <c r="L340" s="34"/>
      <c r="M340" s="38">
        <f t="shared" si="40"/>
        <v>0</v>
      </c>
    </row>
    <row r="341" spans="1:13" ht="9" customHeight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39"/>
    </row>
    <row r="342" spans="1:13" ht="21.75" customHeight="1">
      <c r="A342" s="18">
        <v>23</v>
      </c>
      <c r="B342" s="136" t="s">
        <v>256</v>
      </c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40"/>
    </row>
    <row r="343" spans="1:13" ht="17.25" customHeight="1">
      <c r="A343" s="20">
        <v>2301</v>
      </c>
      <c r="B343" s="21" t="s">
        <v>257</v>
      </c>
      <c r="C343" s="22"/>
      <c r="D343" s="23"/>
      <c r="E343" s="24"/>
      <c r="F343" s="25"/>
      <c r="G343" s="24">
        <f>'23'!C9</f>
        <v>0</v>
      </c>
      <c r="H343" s="24"/>
      <c r="I343" s="26"/>
      <c r="J343" s="27">
        <f>G343+D343</f>
        <v>0</v>
      </c>
      <c r="K343" s="24"/>
      <c r="L343" s="24"/>
      <c r="M343" s="19">
        <f aca="true" t="shared" si="41" ref="M343:M353">SUM(J343:L343)</f>
        <v>0</v>
      </c>
    </row>
    <row r="344" spans="1:13" ht="17.25" customHeight="1">
      <c r="A344" s="28">
        <v>2302</v>
      </c>
      <c r="B344" s="21" t="s">
        <v>258</v>
      </c>
      <c r="C344" s="22"/>
      <c r="D344" s="27"/>
      <c r="E344" s="24"/>
      <c r="F344" s="25"/>
      <c r="G344" s="24"/>
      <c r="H344" s="24"/>
      <c r="I344" s="26"/>
      <c r="J344" s="27"/>
      <c r="K344" s="24"/>
      <c r="L344" s="24"/>
      <c r="M344" s="19">
        <f t="shared" si="41"/>
        <v>0</v>
      </c>
    </row>
    <row r="345" spans="1:13" ht="17.25" customHeight="1">
      <c r="A345" s="20">
        <v>2303</v>
      </c>
      <c r="B345" s="21" t="s">
        <v>259</v>
      </c>
      <c r="C345" s="22"/>
      <c r="D345" s="23"/>
      <c r="E345" s="24"/>
      <c r="F345" s="25"/>
      <c r="G345" s="24">
        <f>'23'!C13</f>
        <v>0</v>
      </c>
      <c r="H345" s="24"/>
      <c r="I345" s="26"/>
      <c r="J345" s="27">
        <f>G345+D345</f>
        <v>0</v>
      </c>
      <c r="K345" s="24"/>
      <c r="L345" s="24"/>
      <c r="M345" s="19">
        <f t="shared" si="41"/>
        <v>0</v>
      </c>
    </row>
    <row r="346" spans="1:13" ht="17.25" customHeight="1">
      <c r="A346" s="20">
        <v>2304</v>
      </c>
      <c r="B346" s="21" t="s">
        <v>260</v>
      </c>
      <c r="C346" s="22"/>
      <c r="D346" s="23"/>
      <c r="E346" s="24"/>
      <c r="F346" s="25"/>
      <c r="G346" s="24">
        <f>'23'!C17</f>
        <v>0</v>
      </c>
      <c r="H346" s="24"/>
      <c r="I346" s="26"/>
      <c r="J346" s="27">
        <f>G346+D346</f>
        <v>0</v>
      </c>
      <c r="K346" s="24"/>
      <c r="L346" s="24"/>
      <c r="M346" s="19">
        <f t="shared" si="41"/>
        <v>0</v>
      </c>
    </row>
    <row r="347" spans="1:13" ht="17.25" customHeight="1">
      <c r="A347" s="20">
        <v>2305</v>
      </c>
      <c r="B347" s="21" t="s">
        <v>261</v>
      </c>
      <c r="C347" s="22"/>
      <c r="D347" s="23"/>
      <c r="E347" s="24"/>
      <c r="F347" s="25"/>
      <c r="G347" s="24">
        <f>'23'!C21</f>
        <v>0</v>
      </c>
      <c r="H347" s="24"/>
      <c r="I347" s="26"/>
      <c r="J347" s="27">
        <f>G347+D347</f>
        <v>0</v>
      </c>
      <c r="K347" s="24"/>
      <c r="L347" s="24"/>
      <c r="M347" s="19">
        <f t="shared" si="41"/>
        <v>0</v>
      </c>
    </row>
    <row r="348" spans="1:13" ht="17.25" customHeight="1">
      <c r="A348" s="28">
        <v>2306</v>
      </c>
      <c r="B348" s="21" t="s">
        <v>262</v>
      </c>
      <c r="C348" s="22"/>
      <c r="D348" s="27"/>
      <c r="E348" s="24"/>
      <c r="F348" s="25"/>
      <c r="G348" s="24"/>
      <c r="H348" s="24"/>
      <c r="I348" s="26"/>
      <c r="J348" s="27"/>
      <c r="K348" s="24"/>
      <c r="L348" s="24"/>
      <c r="M348" s="19">
        <f t="shared" si="41"/>
        <v>0</v>
      </c>
    </row>
    <row r="349" spans="1:13" ht="17.25" customHeight="1">
      <c r="A349" s="28">
        <v>2307</v>
      </c>
      <c r="B349" s="21" t="s">
        <v>263</v>
      </c>
      <c r="C349" s="22"/>
      <c r="D349" s="27"/>
      <c r="E349" s="24"/>
      <c r="F349" s="25"/>
      <c r="G349" s="24"/>
      <c r="H349" s="24"/>
      <c r="I349" s="26"/>
      <c r="J349" s="27"/>
      <c r="K349" s="24"/>
      <c r="L349" s="24"/>
      <c r="M349" s="19">
        <f t="shared" si="41"/>
        <v>0</v>
      </c>
    </row>
    <row r="350" spans="1:13" ht="17.25" customHeight="1">
      <c r="A350" s="20">
        <v>2308</v>
      </c>
      <c r="B350" s="21" t="s">
        <v>264</v>
      </c>
      <c r="C350" s="22"/>
      <c r="D350" s="23"/>
      <c r="E350" s="24"/>
      <c r="F350" s="25"/>
      <c r="G350" s="24">
        <f>'23'!C25</f>
        <v>0</v>
      </c>
      <c r="H350" s="24"/>
      <c r="I350" s="26"/>
      <c r="J350" s="27">
        <f>G350+D350</f>
        <v>0</v>
      </c>
      <c r="K350" s="24"/>
      <c r="L350" s="24"/>
      <c r="M350" s="19">
        <f t="shared" si="41"/>
        <v>0</v>
      </c>
    </row>
    <row r="351" spans="1:13" ht="17.25" customHeight="1">
      <c r="A351" s="20">
        <v>2309</v>
      </c>
      <c r="B351" s="21" t="s">
        <v>265</v>
      </c>
      <c r="C351" s="22"/>
      <c r="D351" s="23"/>
      <c r="E351" s="24"/>
      <c r="F351" s="25"/>
      <c r="G351" s="24">
        <f>'23'!C29</f>
        <v>0</v>
      </c>
      <c r="H351" s="24"/>
      <c r="I351" s="26"/>
      <c r="J351" s="27">
        <f>G351+D351</f>
        <v>0</v>
      </c>
      <c r="K351" s="24"/>
      <c r="L351" s="24"/>
      <c r="M351" s="19">
        <f t="shared" si="41"/>
        <v>0</v>
      </c>
    </row>
    <row r="352" spans="1:13" ht="17.25" customHeight="1">
      <c r="A352" s="20">
        <v>2310</v>
      </c>
      <c r="B352" s="21" t="s">
        <v>155</v>
      </c>
      <c r="C352" s="22"/>
      <c r="D352" s="23"/>
      <c r="E352" s="24"/>
      <c r="F352" s="25"/>
      <c r="G352" s="24">
        <f>'23'!C33</f>
        <v>0</v>
      </c>
      <c r="H352" s="24"/>
      <c r="I352" s="26"/>
      <c r="J352" s="27">
        <f>G352+D352</f>
        <v>0</v>
      </c>
      <c r="K352" s="24"/>
      <c r="L352" s="24"/>
      <c r="M352" s="19">
        <f t="shared" si="41"/>
        <v>0</v>
      </c>
    </row>
    <row r="353" spans="1:13" ht="17.25" customHeight="1">
      <c r="A353" s="32"/>
      <c r="B353" s="33" t="s">
        <v>35</v>
      </c>
      <c r="C353" s="34">
        <f>SUM(C343:C352)</f>
        <v>0</v>
      </c>
      <c r="D353" s="35">
        <f>SUM(D343:D352)</f>
        <v>0</v>
      </c>
      <c r="E353" s="34"/>
      <c r="F353" s="36"/>
      <c r="G353" s="34">
        <f>'23'!C35</f>
        <v>0</v>
      </c>
      <c r="H353" s="34"/>
      <c r="I353" s="37"/>
      <c r="J353" s="35">
        <f>SUM(J343:J352)</f>
        <v>0</v>
      </c>
      <c r="K353" s="34"/>
      <c r="L353" s="34"/>
      <c r="M353" s="38">
        <f t="shared" si="41"/>
        <v>0</v>
      </c>
    </row>
    <row r="354" spans="1:13" ht="9" customHeight="1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39"/>
    </row>
    <row r="355" spans="1:13" ht="21.75" customHeight="1">
      <c r="A355" s="18">
        <v>24</v>
      </c>
      <c r="B355" s="136" t="s">
        <v>266</v>
      </c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40"/>
    </row>
    <row r="356" spans="1:13" ht="17.25" customHeight="1">
      <c r="A356" s="20">
        <v>2401</v>
      </c>
      <c r="B356" s="21" t="s">
        <v>267</v>
      </c>
      <c r="C356" s="22"/>
      <c r="D356" s="23"/>
      <c r="E356" s="24"/>
      <c r="F356" s="25"/>
      <c r="G356" s="24">
        <f>'24'!C9</f>
        <v>0</v>
      </c>
      <c r="H356" s="24"/>
      <c r="I356" s="26"/>
      <c r="J356" s="27">
        <f>G356+D356</f>
        <v>0</v>
      </c>
      <c r="K356" s="24"/>
      <c r="L356" s="24"/>
      <c r="M356" s="19">
        <f aca="true" t="shared" si="42" ref="M356:M361">SUM(J356:L356)</f>
        <v>0</v>
      </c>
    </row>
    <row r="357" spans="1:13" ht="17.25" customHeight="1">
      <c r="A357" s="20">
        <v>2402</v>
      </c>
      <c r="B357" s="21" t="s">
        <v>268</v>
      </c>
      <c r="C357" s="22"/>
      <c r="D357" s="23"/>
      <c r="E357" s="24"/>
      <c r="F357" s="25"/>
      <c r="G357" s="24">
        <f>'24'!C13</f>
        <v>0</v>
      </c>
      <c r="H357" s="24"/>
      <c r="I357" s="26"/>
      <c r="J357" s="27">
        <f>G357+D357</f>
        <v>0</v>
      </c>
      <c r="K357" s="24"/>
      <c r="L357" s="24"/>
      <c r="M357" s="19">
        <f t="shared" si="42"/>
        <v>0</v>
      </c>
    </row>
    <row r="358" spans="1:13" ht="17.25" customHeight="1">
      <c r="A358" s="20">
        <v>2403</v>
      </c>
      <c r="B358" s="21" t="s">
        <v>269</v>
      </c>
      <c r="C358" s="22"/>
      <c r="D358" s="23"/>
      <c r="E358" s="24"/>
      <c r="F358" s="25"/>
      <c r="G358" s="24">
        <f>'24'!C17</f>
        <v>0</v>
      </c>
      <c r="H358" s="24"/>
      <c r="I358" s="26"/>
      <c r="J358" s="27">
        <f>G358+D358</f>
        <v>0</v>
      </c>
      <c r="K358" s="24"/>
      <c r="L358" s="24"/>
      <c r="M358" s="19">
        <f t="shared" si="42"/>
        <v>0</v>
      </c>
    </row>
    <row r="359" spans="1:13" ht="17.25" customHeight="1">
      <c r="A359" s="20">
        <v>2404</v>
      </c>
      <c r="B359" s="21" t="s">
        <v>155</v>
      </c>
      <c r="C359" s="22"/>
      <c r="D359" s="23"/>
      <c r="E359" s="24"/>
      <c r="F359" s="25"/>
      <c r="G359" s="24">
        <f>'24'!C21</f>
        <v>0</v>
      </c>
      <c r="H359" s="24"/>
      <c r="I359" s="26"/>
      <c r="J359" s="27">
        <f>G359+D359</f>
        <v>0</v>
      </c>
      <c r="K359" s="24"/>
      <c r="L359" s="24"/>
      <c r="M359" s="19">
        <f t="shared" si="42"/>
        <v>0</v>
      </c>
    </row>
    <row r="360" spans="1:13" ht="17.25" customHeight="1">
      <c r="A360" s="20">
        <v>2405</v>
      </c>
      <c r="B360" s="21" t="s">
        <v>68</v>
      </c>
      <c r="C360" s="22"/>
      <c r="D360" s="42"/>
      <c r="E360" s="22">
        <f>C360</f>
        <v>0</v>
      </c>
      <c r="F360" s="43"/>
      <c r="G360" s="24"/>
      <c r="H360" s="24">
        <f>'24'!C27</f>
        <v>0</v>
      </c>
      <c r="I360" s="26"/>
      <c r="J360" s="27"/>
      <c r="K360" s="24">
        <f>H360+E360</f>
        <v>0</v>
      </c>
      <c r="L360" s="24"/>
      <c r="M360" s="19">
        <f t="shared" si="42"/>
        <v>0</v>
      </c>
    </row>
    <row r="361" spans="1:13" ht="17.25" customHeight="1">
      <c r="A361" s="32"/>
      <c r="B361" s="33" t="s">
        <v>35</v>
      </c>
      <c r="C361" s="34">
        <f>SUM(C356:C360)</f>
        <v>0</v>
      </c>
      <c r="D361" s="35">
        <f>SUM(D356:D359)</f>
        <v>0</v>
      </c>
      <c r="E361" s="34">
        <f>E360</f>
        <v>0</v>
      </c>
      <c r="F361" s="36"/>
      <c r="G361" s="34">
        <f>'24'!C23</f>
        <v>0</v>
      </c>
      <c r="H361" s="34">
        <f>H360</f>
        <v>0</v>
      </c>
      <c r="I361" s="37"/>
      <c r="J361" s="35">
        <f>SUM(J356:J359)</f>
        <v>0</v>
      </c>
      <c r="K361" s="34">
        <f>K360</f>
        <v>0</v>
      </c>
      <c r="L361" s="34"/>
      <c r="M361" s="38">
        <f t="shared" si="42"/>
        <v>0</v>
      </c>
    </row>
    <row r="362" spans="1:13" ht="9" customHeight="1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39"/>
    </row>
    <row r="363" spans="1:13" ht="21.75" customHeight="1">
      <c r="A363" s="18">
        <v>25</v>
      </c>
      <c r="B363" s="136" t="s">
        <v>270</v>
      </c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40"/>
    </row>
    <row r="364" spans="1:13" ht="17.25" customHeight="1">
      <c r="A364" s="20">
        <v>2501</v>
      </c>
      <c r="B364" s="21" t="s">
        <v>271</v>
      </c>
      <c r="C364" s="22"/>
      <c r="D364" s="23"/>
      <c r="E364" s="24"/>
      <c r="F364" s="25"/>
      <c r="G364" s="24">
        <f>'25'!C9</f>
        <v>0</v>
      </c>
      <c r="H364" s="24"/>
      <c r="I364" s="26"/>
      <c r="J364" s="27">
        <f aca="true" t="shared" si="43" ref="J364:J379">G364+D364</f>
        <v>0</v>
      </c>
      <c r="K364" s="24"/>
      <c r="L364" s="24"/>
      <c r="M364" s="19">
        <f aca="true" t="shared" si="44" ref="M364:M381">SUM(J364:L364)</f>
        <v>0</v>
      </c>
    </row>
    <row r="365" spans="1:13" ht="17.25" customHeight="1">
      <c r="A365" s="20">
        <v>2502</v>
      </c>
      <c r="B365" s="21" t="s">
        <v>172</v>
      </c>
      <c r="C365" s="22"/>
      <c r="D365" s="23"/>
      <c r="E365" s="24"/>
      <c r="F365" s="25"/>
      <c r="G365" s="24">
        <f>'25'!C13</f>
        <v>0</v>
      </c>
      <c r="H365" s="24"/>
      <c r="I365" s="26"/>
      <c r="J365" s="27">
        <f t="shared" si="43"/>
        <v>0</v>
      </c>
      <c r="K365" s="24"/>
      <c r="L365" s="24"/>
      <c r="M365" s="19">
        <f t="shared" si="44"/>
        <v>0</v>
      </c>
    </row>
    <row r="366" spans="1:13" ht="17.25" customHeight="1">
      <c r="A366" s="20">
        <v>2503</v>
      </c>
      <c r="B366" s="21" t="s">
        <v>272</v>
      </c>
      <c r="C366" s="22"/>
      <c r="D366" s="23"/>
      <c r="E366" s="24"/>
      <c r="F366" s="25"/>
      <c r="G366" s="24">
        <f>'25'!C17</f>
        <v>0</v>
      </c>
      <c r="H366" s="24"/>
      <c r="I366" s="26"/>
      <c r="J366" s="27">
        <f t="shared" si="43"/>
        <v>0</v>
      </c>
      <c r="K366" s="24"/>
      <c r="L366" s="24"/>
      <c r="M366" s="19">
        <f t="shared" si="44"/>
        <v>0</v>
      </c>
    </row>
    <row r="367" spans="1:13" ht="17.25" customHeight="1">
      <c r="A367" s="20">
        <v>2504</v>
      </c>
      <c r="B367" s="21" t="s">
        <v>273</v>
      </c>
      <c r="C367" s="22"/>
      <c r="D367" s="23"/>
      <c r="E367" s="24"/>
      <c r="F367" s="25"/>
      <c r="G367" s="24">
        <f>'25'!C21</f>
        <v>0</v>
      </c>
      <c r="H367" s="24"/>
      <c r="I367" s="26"/>
      <c r="J367" s="27">
        <f t="shared" si="43"/>
        <v>0</v>
      </c>
      <c r="K367" s="24"/>
      <c r="L367" s="24"/>
      <c r="M367" s="19">
        <f t="shared" si="44"/>
        <v>0</v>
      </c>
    </row>
    <row r="368" spans="1:13" ht="17.25" customHeight="1">
      <c r="A368" s="20">
        <v>2505</v>
      </c>
      <c r="B368" s="21" t="s">
        <v>274</v>
      </c>
      <c r="C368" s="22"/>
      <c r="D368" s="23"/>
      <c r="E368" s="24"/>
      <c r="F368" s="25"/>
      <c r="G368" s="24">
        <f>'25'!C25</f>
        <v>0</v>
      </c>
      <c r="H368" s="24"/>
      <c r="I368" s="26"/>
      <c r="J368" s="27">
        <f t="shared" si="43"/>
        <v>0</v>
      </c>
      <c r="K368" s="24"/>
      <c r="L368" s="24"/>
      <c r="M368" s="19">
        <f t="shared" si="44"/>
        <v>0</v>
      </c>
    </row>
    <row r="369" spans="1:13" ht="17.25" customHeight="1">
      <c r="A369" s="20">
        <v>2506</v>
      </c>
      <c r="B369" s="21" t="s">
        <v>275</v>
      </c>
      <c r="C369" s="22"/>
      <c r="D369" s="23"/>
      <c r="E369" s="24"/>
      <c r="F369" s="25"/>
      <c r="G369" s="24">
        <f>'25'!C29</f>
        <v>0</v>
      </c>
      <c r="H369" s="24"/>
      <c r="I369" s="26"/>
      <c r="J369" s="27">
        <f t="shared" si="43"/>
        <v>0</v>
      </c>
      <c r="K369" s="24"/>
      <c r="L369" s="24"/>
      <c r="M369" s="19">
        <f t="shared" si="44"/>
        <v>0</v>
      </c>
    </row>
    <row r="370" spans="1:13" ht="17.25" customHeight="1">
      <c r="A370" s="20">
        <v>2507</v>
      </c>
      <c r="B370" s="21" t="s">
        <v>276</v>
      </c>
      <c r="C370" s="22"/>
      <c r="D370" s="23"/>
      <c r="E370" s="24"/>
      <c r="F370" s="25"/>
      <c r="G370" s="24">
        <f>'25'!C33</f>
        <v>0</v>
      </c>
      <c r="H370" s="24"/>
      <c r="I370" s="26"/>
      <c r="J370" s="27">
        <f t="shared" si="43"/>
        <v>0</v>
      </c>
      <c r="K370" s="24"/>
      <c r="L370" s="24"/>
      <c r="M370" s="19">
        <f t="shared" si="44"/>
        <v>0</v>
      </c>
    </row>
    <row r="371" spans="1:13" ht="17.25" customHeight="1">
      <c r="A371" s="20">
        <v>2508</v>
      </c>
      <c r="B371" s="21" t="s">
        <v>277</v>
      </c>
      <c r="C371" s="22"/>
      <c r="D371" s="23"/>
      <c r="E371" s="24"/>
      <c r="F371" s="25"/>
      <c r="G371" s="24">
        <f>'25'!C37</f>
        <v>0</v>
      </c>
      <c r="H371" s="24"/>
      <c r="I371" s="26"/>
      <c r="J371" s="27">
        <f t="shared" si="43"/>
        <v>0</v>
      </c>
      <c r="K371" s="24"/>
      <c r="L371" s="24"/>
      <c r="M371" s="19">
        <f t="shared" si="44"/>
        <v>0</v>
      </c>
    </row>
    <row r="372" spans="1:13" ht="17.25" customHeight="1">
      <c r="A372" s="20">
        <v>2509</v>
      </c>
      <c r="B372" s="21" t="s">
        <v>278</v>
      </c>
      <c r="C372" s="22"/>
      <c r="D372" s="23"/>
      <c r="E372" s="24"/>
      <c r="F372" s="25"/>
      <c r="G372" s="24">
        <f>'25'!C41</f>
        <v>0</v>
      </c>
      <c r="H372" s="24"/>
      <c r="I372" s="26"/>
      <c r="J372" s="27">
        <f t="shared" si="43"/>
        <v>0</v>
      </c>
      <c r="K372" s="24"/>
      <c r="L372" s="24"/>
      <c r="M372" s="19">
        <f t="shared" si="44"/>
        <v>0</v>
      </c>
    </row>
    <row r="373" spans="1:13" ht="17.25" customHeight="1">
      <c r="A373" s="20">
        <v>2510</v>
      </c>
      <c r="B373" s="21" t="s">
        <v>279</v>
      </c>
      <c r="C373" s="22"/>
      <c r="D373" s="23"/>
      <c r="E373" s="24"/>
      <c r="F373" s="25"/>
      <c r="G373" s="24">
        <f>'25'!C45</f>
        <v>0</v>
      </c>
      <c r="H373" s="24"/>
      <c r="I373" s="26"/>
      <c r="J373" s="27">
        <f t="shared" si="43"/>
        <v>0</v>
      </c>
      <c r="K373" s="24"/>
      <c r="L373" s="24"/>
      <c r="M373" s="19">
        <f t="shared" si="44"/>
        <v>0</v>
      </c>
    </row>
    <row r="374" spans="1:13" ht="17.25" customHeight="1">
      <c r="A374" s="20">
        <v>2511</v>
      </c>
      <c r="B374" s="21" t="s">
        <v>280</v>
      </c>
      <c r="C374" s="22"/>
      <c r="D374" s="23"/>
      <c r="E374" s="24"/>
      <c r="F374" s="25"/>
      <c r="G374" s="24">
        <f>'25'!C49</f>
        <v>0</v>
      </c>
      <c r="H374" s="24"/>
      <c r="I374" s="26"/>
      <c r="J374" s="27">
        <f t="shared" si="43"/>
        <v>0</v>
      </c>
      <c r="K374" s="24"/>
      <c r="L374" s="24"/>
      <c r="M374" s="19">
        <f t="shared" si="44"/>
        <v>0</v>
      </c>
    </row>
    <row r="375" spans="1:13" ht="17.25" customHeight="1">
      <c r="A375" s="20">
        <v>2512</v>
      </c>
      <c r="B375" s="21" t="s">
        <v>142</v>
      </c>
      <c r="C375" s="22"/>
      <c r="D375" s="23"/>
      <c r="E375" s="24"/>
      <c r="F375" s="25"/>
      <c r="G375" s="24">
        <f>'25'!C53</f>
        <v>0</v>
      </c>
      <c r="H375" s="24"/>
      <c r="I375" s="26"/>
      <c r="J375" s="27">
        <f t="shared" si="43"/>
        <v>0</v>
      </c>
      <c r="K375" s="24"/>
      <c r="L375" s="24"/>
      <c r="M375" s="19">
        <f t="shared" si="44"/>
        <v>0</v>
      </c>
    </row>
    <row r="376" spans="1:13" ht="17.25" customHeight="1">
      <c r="A376" s="20">
        <v>2513</v>
      </c>
      <c r="B376" s="21" t="s">
        <v>168</v>
      </c>
      <c r="C376" s="22"/>
      <c r="D376" s="23"/>
      <c r="E376" s="24"/>
      <c r="F376" s="25"/>
      <c r="G376" s="24">
        <f>'25'!C57</f>
        <v>0</v>
      </c>
      <c r="H376" s="24"/>
      <c r="I376" s="26"/>
      <c r="J376" s="27">
        <f t="shared" si="43"/>
        <v>0</v>
      </c>
      <c r="K376" s="24"/>
      <c r="L376" s="24"/>
      <c r="M376" s="19">
        <f t="shared" si="44"/>
        <v>0</v>
      </c>
    </row>
    <row r="377" spans="1:13" ht="17.25" customHeight="1">
      <c r="A377" s="20">
        <v>2514</v>
      </c>
      <c r="B377" s="21" t="s">
        <v>281</v>
      </c>
      <c r="C377" s="22"/>
      <c r="D377" s="23"/>
      <c r="E377" s="24"/>
      <c r="F377" s="25"/>
      <c r="G377" s="24">
        <f>'25'!C61</f>
        <v>0</v>
      </c>
      <c r="H377" s="24"/>
      <c r="I377" s="26"/>
      <c r="J377" s="27">
        <f t="shared" si="43"/>
        <v>0</v>
      </c>
      <c r="K377" s="24"/>
      <c r="L377" s="24"/>
      <c r="M377" s="19">
        <f t="shared" si="44"/>
        <v>0</v>
      </c>
    </row>
    <row r="378" spans="1:13" ht="17.25" customHeight="1">
      <c r="A378" s="20">
        <v>2515</v>
      </c>
      <c r="B378" s="21" t="s">
        <v>282</v>
      </c>
      <c r="C378" s="22"/>
      <c r="D378" s="23"/>
      <c r="E378" s="24"/>
      <c r="F378" s="25"/>
      <c r="G378" s="24">
        <f>'25'!C65</f>
        <v>0</v>
      </c>
      <c r="H378" s="24"/>
      <c r="I378" s="26"/>
      <c r="J378" s="27">
        <f t="shared" si="43"/>
        <v>0</v>
      </c>
      <c r="K378" s="24"/>
      <c r="L378" s="24"/>
      <c r="M378" s="19">
        <f t="shared" si="44"/>
        <v>0</v>
      </c>
    </row>
    <row r="379" spans="1:13" ht="17.25" customHeight="1">
      <c r="A379" s="20">
        <v>2516</v>
      </c>
      <c r="B379" s="21" t="s">
        <v>34</v>
      </c>
      <c r="C379" s="22"/>
      <c r="D379" s="23"/>
      <c r="E379" s="24"/>
      <c r="F379" s="25"/>
      <c r="G379" s="24">
        <f>'25'!C69</f>
        <v>0</v>
      </c>
      <c r="H379" s="24"/>
      <c r="I379" s="26"/>
      <c r="J379" s="27">
        <f t="shared" si="43"/>
        <v>0</v>
      </c>
      <c r="K379" s="24"/>
      <c r="L379" s="24"/>
      <c r="M379" s="19">
        <f t="shared" si="44"/>
        <v>0</v>
      </c>
    </row>
    <row r="380" spans="1:13" ht="17.25" customHeight="1">
      <c r="A380" s="20">
        <v>2517</v>
      </c>
      <c r="B380" s="21" t="s">
        <v>68</v>
      </c>
      <c r="C380" s="22"/>
      <c r="D380" s="42"/>
      <c r="E380" s="22">
        <f>C380</f>
        <v>0</v>
      </c>
      <c r="F380" s="43"/>
      <c r="G380" s="24"/>
      <c r="H380" s="24">
        <f>'25'!C75</f>
        <v>0</v>
      </c>
      <c r="I380" s="26"/>
      <c r="J380" s="27"/>
      <c r="K380" s="24">
        <f>H380+E380</f>
        <v>0</v>
      </c>
      <c r="L380" s="24"/>
      <c r="M380" s="19">
        <f t="shared" si="44"/>
        <v>0</v>
      </c>
    </row>
    <row r="381" spans="1:13" ht="17.25" customHeight="1">
      <c r="A381" s="32"/>
      <c r="B381" s="33" t="s">
        <v>35</v>
      </c>
      <c r="C381" s="34">
        <f>SUM(C364:C380)</f>
        <v>0</v>
      </c>
      <c r="D381" s="35">
        <f>SUM(D364:D379)</f>
        <v>0</v>
      </c>
      <c r="E381" s="34">
        <f>E380</f>
        <v>0</v>
      </c>
      <c r="F381" s="36"/>
      <c r="G381" s="34">
        <f>'25'!C71</f>
        <v>0</v>
      </c>
      <c r="H381" s="34">
        <f>H380</f>
        <v>0</v>
      </c>
      <c r="I381" s="37"/>
      <c r="J381" s="35">
        <f>SUM(J364:J379)</f>
        <v>0</v>
      </c>
      <c r="K381" s="34">
        <f>K380</f>
        <v>0</v>
      </c>
      <c r="L381" s="34"/>
      <c r="M381" s="38">
        <f t="shared" si="44"/>
        <v>0</v>
      </c>
    </row>
    <row r="382" spans="1:13" ht="9" customHeight="1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39"/>
    </row>
    <row r="383" spans="1:13" ht="21.75" customHeight="1">
      <c r="A383" s="18">
        <v>26</v>
      </c>
      <c r="B383" s="136" t="s">
        <v>283</v>
      </c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40"/>
    </row>
    <row r="384" spans="1:13" ht="17.25" customHeight="1">
      <c r="A384" s="45" t="s">
        <v>284</v>
      </c>
      <c r="B384" s="46" t="s">
        <v>285</v>
      </c>
      <c r="C384" s="22"/>
      <c r="D384" s="23"/>
      <c r="E384" s="24"/>
      <c r="F384" s="25"/>
      <c r="G384" s="24">
        <f>'26'!C9</f>
        <v>0</v>
      </c>
      <c r="H384" s="24"/>
      <c r="I384" s="26"/>
      <c r="J384" s="27">
        <f aca="true" t="shared" si="45" ref="J384:J394">G384+D384</f>
        <v>0</v>
      </c>
      <c r="K384" s="24"/>
      <c r="L384" s="24"/>
      <c r="M384" s="19">
        <f aca="true" t="shared" si="46" ref="M384:M396">SUM(J384:L384)</f>
        <v>0</v>
      </c>
    </row>
    <row r="385" spans="1:13" ht="17.25" customHeight="1">
      <c r="A385" s="45" t="s">
        <v>286</v>
      </c>
      <c r="B385" s="46" t="s">
        <v>287</v>
      </c>
      <c r="C385" s="22"/>
      <c r="D385" s="23"/>
      <c r="E385" s="24"/>
      <c r="F385" s="25"/>
      <c r="G385" s="24">
        <f>'26'!C13</f>
        <v>0</v>
      </c>
      <c r="H385" s="24"/>
      <c r="I385" s="26"/>
      <c r="J385" s="27">
        <f t="shared" si="45"/>
        <v>0</v>
      </c>
      <c r="K385" s="24"/>
      <c r="L385" s="24"/>
      <c r="M385" s="19">
        <f t="shared" si="46"/>
        <v>0</v>
      </c>
    </row>
    <row r="386" spans="1:13" ht="17.25" customHeight="1">
      <c r="A386" s="45" t="s">
        <v>288</v>
      </c>
      <c r="B386" s="46" t="s">
        <v>289</v>
      </c>
      <c r="C386" s="22"/>
      <c r="D386" s="23"/>
      <c r="E386" s="24"/>
      <c r="F386" s="25"/>
      <c r="G386" s="24">
        <f>'26'!C17</f>
        <v>0</v>
      </c>
      <c r="H386" s="24"/>
      <c r="I386" s="26"/>
      <c r="J386" s="27">
        <f t="shared" si="45"/>
        <v>0</v>
      </c>
      <c r="K386" s="24"/>
      <c r="L386" s="24"/>
      <c r="M386" s="19">
        <f t="shared" si="46"/>
        <v>0</v>
      </c>
    </row>
    <row r="387" spans="1:13" ht="17.25" customHeight="1">
      <c r="A387" s="45" t="s">
        <v>290</v>
      </c>
      <c r="B387" s="46" t="s">
        <v>291</v>
      </c>
      <c r="C387" s="22"/>
      <c r="D387" s="23"/>
      <c r="E387" s="24"/>
      <c r="F387" s="25"/>
      <c r="G387" s="24">
        <f>'26'!C21</f>
        <v>0</v>
      </c>
      <c r="H387" s="24"/>
      <c r="I387" s="26"/>
      <c r="J387" s="27">
        <f t="shared" si="45"/>
        <v>0</v>
      </c>
      <c r="K387" s="24"/>
      <c r="L387" s="24"/>
      <c r="M387" s="19">
        <f t="shared" si="46"/>
        <v>0</v>
      </c>
    </row>
    <row r="388" spans="1:13" ht="17.25" customHeight="1">
      <c r="A388" s="45" t="s">
        <v>292</v>
      </c>
      <c r="B388" s="47" t="s">
        <v>293</v>
      </c>
      <c r="C388" s="22"/>
      <c r="D388" s="23"/>
      <c r="E388" s="24"/>
      <c r="F388" s="25"/>
      <c r="G388" s="24">
        <f>'26'!C25</f>
        <v>0</v>
      </c>
      <c r="H388" s="24"/>
      <c r="I388" s="26"/>
      <c r="J388" s="27">
        <f t="shared" si="45"/>
        <v>0</v>
      </c>
      <c r="K388" s="24"/>
      <c r="L388" s="24"/>
      <c r="M388" s="19">
        <f t="shared" si="46"/>
        <v>0</v>
      </c>
    </row>
    <row r="389" spans="1:13" ht="17.25" customHeight="1">
      <c r="A389" s="45" t="s">
        <v>294</v>
      </c>
      <c r="B389" s="21" t="s">
        <v>295</v>
      </c>
      <c r="C389" s="22"/>
      <c r="D389" s="23"/>
      <c r="E389" s="24"/>
      <c r="F389" s="25"/>
      <c r="G389" s="24">
        <f>'26'!C29</f>
        <v>0</v>
      </c>
      <c r="H389" s="24"/>
      <c r="I389" s="26"/>
      <c r="J389" s="27">
        <f t="shared" si="45"/>
        <v>0</v>
      </c>
      <c r="K389" s="24"/>
      <c r="L389" s="24"/>
      <c r="M389" s="19">
        <f t="shared" si="46"/>
        <v>0</v>
      </c>
    </row>
    <row r="390" spans="1:13" ht="17.25" customHeight="1">
      <c r="A390" s="45" t="s">
        <v>296</v>
      </c>
      <c r="B390" s="48" t="s">
        <v>297</v>
      </c>
      <c r="C390" s="22"/>
      <c r="D390" s="23"/>
      <c r="E390" s="24"/>
      <c r="F390" s="25"/>
      <c r="G390" s="24">
        <f>'26'!C33</f>
        <v>0</v>
      </c>
      <c r="H390" s="24"/>
      <c r="I390" s="26"/>
      <c r="J390" s="27">
        <f t="shared" si="45"/>
        <v>0</v>
      </c>
      <c r="K390" s="24"/>
      <c r="L390" s="24"/>
      <c r="M390" s="19">
        <f t="shared" si="46"/>
        <v>0</v>
      </c>
    </row>
    <row r="391" spans="1:13" ht="17.25" customHeight="1">
      <c r="A391" s="45" t="s">
        <v>298</v>
      </c>
      <c r="B391" s="48" t="s">
        <v>299</v>
      </c>
      <c r="C391" s="22"/>
      <c r="D391" s="23"/>
      <c r="E391" s="24"/>
      <c r="F391" s="25"/>
      <c r="G391" s="24">
        <f>'26'!C37</f>
        <v>0</v>
      </c>
      <c r="H391" s="24"/>
      <c r="I391" s="26"/>
      <c r="J391" s="27">
        <f t="shared" si="45"/>
        <v>0</v>
      </c>
      <c r="K391" s="24"/>
      <c r="L391" s="24"/>
      <c r="M391" s="19">
        <f t="shared" si="46"/>
        <v>0</v>
      </c>
    </row>
    <row r="392" spans="1:13" ht="17.25" customHeight="1">
      <c r="A392" s="45" t="s">
        <v>300</v>
      </c>
      <c r="B392" s="21" t="s">
        <v>280</v>
      </c>
      <c r="C392" s="22"/>
      <c r="D392" s="23"/>
      <c r="E392" s="24"/>
      <c r="F392" s="25"/>
      <c r="G392" s="24">
        <f>'26'!C41</f>
        <v>0</v>
      </c>
      <c r="H392" s="24"/>
      <c r="I392" s="26"/>
      <c r="J392" s="27">
        <f t="shared" si="45"/>
        <v>0</v>
      </c>
      <c r="K392" s="24"/>
      <c r="L392" s="24"/>
      <c r="M392" s="19">
        <f t="shared" si="46"/>
        <v>0</v>
      </c>
    </row>
    <row r="393" spans="1:13" ht="17.25" customHeight="1">
      <c r="A393" s="45" t="s">
        <v>301</v>
      </c>
      <c r="B393" s="41" t="s">
        <v>302</v>
      </c>
      <c r="C393" s="22"/>
      <c r="D393" s="23"/>
      <c r="E393" s="24"/>
      <c r="F393" s="25"/>
      <c r="G393" s="24">
        <f>'26'!C45</f>
        <v>0</v>
      </c>
      <c r="H393" s="24"/>
      <c r="I393" s="26"/>
      <c r="J393" s="27">
        <f t="shared" si="45"/>
        <v>0</v>
      </c>
      <c r="K393" s="24"/>
      <c r="L393" s="24"/>
      <c r="M393" s="19">
        <f t="shared" si="46"/>
        <v>0</v>
      </c>
    </row>
    <row r="394" spans="1:13" ht="17.25" customHeight="1">
      <c r="A394" s="45" t="s">
        <v>303</v>
      </c>
      <c r="B394" s="21" t="s">
        <v>34</v>
      </c>
      <c r="C394" s="22"/>
      <c r="D394" s="23"/>
      <c r="E394" s="24"/>
      <c r="F394" s="25"/>
      <c r="G394" s="24">
        <f>'26'!C49</f>
        <v>0</v>
      </c>
      <c r="H394" s="24"/>
      <c r="I394" s="26"/>
      <c r="J394" s="27">
        <f t="shared" si="45"/>
        <v>0</v>
      </c>
      <c r="K394" s="24"/>
      <c r="L394" s="24"/>
      <c r="M394" s="19">
        <f t="shared" si="46"/>
        <v>0</v>
      </c>
    </row>
    <row r="395" spans="1:13" ht="17.25" customHeight="1">
      <c r="A395" s="45" t="s">
        <v>304</v>
      </c>
      <c r="B395" s="21" t="s">
        <v>68</v>
      </c>
      <c r="C395" s="22"/>
      <c r="D395" s="42"/>
      <c r="E395" s="22">
        <f>C395</f>
        <v>0</v>
      </c>
      <c r="F395" s="43"/>
      <c r="G395" s="24"/>
      <c r="H395" s="24">
        <f>'26'!C55</f>
        <v>0</v>
      </c>
      <c r="I395" s="26"/>
      <c r="J395" s="27"/>
      <c r="K395" s="24">
        <f>H395+E395</f>
        <v>0</v>
      </c>
      <c r="L395" s="24"/>
      <c r="M395" s="19">
        <f t="shared" si="46"/>
        <v>0</v>
      </c>
    </row>
    <row r="396" spans="1:13" ht="17.25" customHeight="1">
      <c r="A396" s="32"/>
      <c r="B396" s="33" t="s">
        <v>35</v>
      </c>
      <c r="C396" s="34">
        <f>SUM(C384:C395)</f>
        <v>0</v>
      </c>
      <c r="D396" s="35">
        <f>SUM(D384:D394)</f>
        <v>0</v>
      </c>
      <c r="E396" s="34">
        <f>E395</f>
        <v>0</v>
      </c>
      <c r="F396" s="36"/>
      <c r="G396" s="34">
        <f>'26'!C51</f>
        <v>0</v>
      </c>
      <c r="H396" s="34">
        <f>H395</f>
        <v>0</v>
      </c>
      <c r="I396" s="37"/>
      <c r="J396" s="35">
        <f>SUM(J384:J394)</f>
        <v>0</v>
      </c>
      <c r="K396" s="34">
        <f>K395</f>
        <v>0</v>
      </c>
      <c r="L396" s="34"/>
      <c r="M396" s="38">
        <f t="shared" si="46"/>
        <v>0</v>
      </c>
    </row>
    <row r="397" spans="1:13" ht="9" customHeight="1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39"/>
    </row>
    <row r="398" spans="1:13" ht="21.75" customHeight="1">
      <c r="A398" s="18">
        <v>27</v>
      </c>
      <c r="B398" s="136" t="s">
        <v>305</v>
      </c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40"/>
    </row>
    <row r="399" spans="1:13" ht="17.25" customHeight="1">
      <c r="A399" s="20">
        <v>2701</v>
      </c>
      <c r="B399" s="21" t="s">
        <v>306</v>
      </c>
      <c r="C399" s="22"/>
      <c r="D399" s="23"/>
      <c r="E399" s="24"/>
      <c r="F399" s="25"/>
      <c r="G399" s="24">
        <f>'27'!C9</f>
        <v>0</v>
      </c>
      <c r="H399" s="24"/>
      <c r="I399" s="26"/>
      <c r="J399" s="27">
        <f aca="true" t="shared" si="47" ref="J399:J406">G399+D399</f>
        <v>0</v>
      </c>
      <c r="K399" s="24"/>
      <c r="L399" s="24"/>
      <c r="M399" s="19">
        <f aca="true" t="shared" si="48" ref="M399:M408">SUM(J399:L399)</f>
        <v>0</v>
      </c>
    </row>
    <row r="400" spans="1:13" ht="17.25" customHeight="1">
      <c r="A400" s="20">
        <v>2702</v>
      </c>
      <c r="B400" s="21" t="s">
        <v>307</v>
      </c>
      <c r="C400" s="22"/>
      <c r="D400" s="23"/>
      <c r="E400" s="24"/>
      <c r="F400" s="25"/>
      <c r="G400" s="24">
        <f>'27'!C13</f>
        <v>0</v>
      </c>
      <c r="H400" s="24"/>
      <c r="I400" s="26"/>
      <c r="J400" s="27">
        <f t="shared" si="47"/>
        <v>0</v>
      </c>
      <c r="K400" s="24"/>
      <c r="L400" s="24"/>
      <c r="M400" s="19">
        <f t="shared" si="48"/>
        <v>0</v>
      </c>
    </row>
    <row r="401" spans="1:13" ht="17.25" customHeight="1">
      <c r="A401" s="20">
        <v>2703</v>
      </c>
      <c r="B401" s="21" t="s">
        <v>308</v>
      </c>
      <c r="C401" s="22"/>
      <c r="D401" s="23"/>
      <c r="E401" s="24"/>
      <c r="F401" s="25"/>
      <c r="G401" s="24">
        <f>'27'!C17</f>
        <v>0</v>
      </c>
      <c r="H401" s="24"/>
      <c r="I401" s="26"/>
      <c r="J401" s="27">
        <f t="shared" si="47"/>
        <v>0</v>
      </c>
      <c r="K401" s="24"/>
      <c r="L401" s="24"/>
      <c r="M401" s="19">
        <f t="shared" si="48"/>
        <v>0</v>
      </c>
    </row>
    <row r="402" spans="1:13" ht="17.25" customHeight="1">
      <c r="A402" s="20">
        <v>2704</v>
      </c>
      <c r="B402" s="21" t="s">
        <v>309</v>
      </c>
      <c r="C402" s="22"/>
      <c r="D402" s="23"/>
      <c r="E402" s="24"/>
      <c r="F402" s="25"/>
      <c r="G402" s="24">
        <f>'27'!C21</f>
        <v>0</v>
      </c>
      <c r="H402" s="24"/>
      <c r="I402" s="26"/>
      <c r="J402" s="27">
        <f t="shared" si="47"/>
        <v>0</v>
      </c>
      <c r="K402" s="24"/>
      <c r="L402" s="24"/>
      <c r="M402" s="19">
        <f t="shared" si="48"/>
        <v>0</v>
      </c>
    </row>
    <row r="403" spans="1:13" ht="17.25" customHeight="1">
      <c r="A403" s="20">
        <v>2705</v>
      </c>
      <c r="B403" s="21" t="s">
        <v>310</v>
      </c>
      <c r="C403" s="22"/>
      <c r="D403" s="23"/>
      <c r="E403" s="24"/>
      <c r="F403" s="25"/>
      <c r="G403" s="24">
        <f>'27'!C25</f>
        <v>0</v>
      </c>
      <c r="H403" s="24"/>
      <c r="I403" s="26"/>
      <c r="J403" s="27">
        <f t="shared" si="47"/>
        <v>0</v>
      </c>
      <c r="K403" s="24"/>
      <c r="L403" s="24"/>
      <c r="M403" s="19">
        <f t="shared" si="48"/>
        <v>0</v>
      </c>
    </row>
    <row r="404" spans="1:13" ht="17.25" customHeight="1">
      <c r="A404" s="20">
        <v>2706</v>
      </c>
      <c r="B404" s="21" t="s">
        <v>311</v>
      </c>
      <c r="C404" s="22"/>
      <c r="D404" s="23"/>
      <c r="E404" s="24"/>
      <c r="F404" s="25"/>
      <c r="G404" s="24">
        <f>'27'!C29</f>
        <v>0</v>
      </c>
      <c r="H404" s="24"/>
      <c r="I404" s="26"/>
      <c r="J404" s="27">
        <f t="shared" si="47"/>
        <v>0</v>
      </c>
      <c r="K404" s="24"/>
      <c r="L404" s="24"/>
      <c r="M404" s="19">
        <f t="shared" si="48"/>
        <v>0</v>
      </c>
    </row>
    <row r="405" spans="1:13" ht="17.25" customHeight="1">
      <c r="A405" s="20">
        <v>2707</v>
      </c>
      <c r="B405" s="21" t="s">
        <v>312</v>
      </c>
      <c r="C405" s="22"/>
      <c r="D405" s="23"/>
      <c r="E405" s="24"/>
      <c r="F405" s="25"/>
      <c r="G405" s="24">
        <f>'27'!C33</f>
        <v>0</v>
      </c>
      <c r="H405" s="24"/>
      <c r="I405" s="26"/>
      <c r="J405" s="27">
        <f t="shared" si="47"/>
        <v>0</v>
      </c>
      <c r="K405" s="24"/>
      <c r="L405" s="24"/>
      <c r="M405" s="19">
        <f t="shared" si="48"/>
        <v>0</v>
      </c>
    </row>
    <row r="406" spans="1:13" ht="17.25" customHeight="1">
      <c r="A406" s="20">
        <v>2708</v>
      </c>
      <c r="B406" s="21" t="s">
        <v>155</v>
      </c>
      <c r="C406" s="22"/>
      <c r="D406" s="23"/>
      <c r="E406" s="24"/>
      <c r="F406" s="25"/>
      <c r="G406" s="24">
        <f>'27'!C37</f>
        <v>0</v>
      </c>
      <c r="H406" s="24"/>
      <c r="I406" s="26"/>
      <c r="J406" s="27">
        <f t="shared" si="47"/>
        <v>0</v>
      </c>
      <c r="K406" s="24"/>
      <c r="L406" s="24"/>
      <c r="M406" s="19">
        <f t="shared" si="48"/>
        <v>0</v>
      </c>
    </row>
    <row r="407" spans="1:13" ht="17.25" customHeight="1">
      <c r="A407" s="20">
        <v>2709</v>
      </c>
      <c r="B407" s="21" t="s">
        <v>68</v>
      </c>
      <c r="C407" s="22"/>
      <c r="D407" s="42"/>
      <c r="E407" s="22">
        <f>C407</f>
        <v>0</v>
      </c>
      <c r="F407" s="43"/>
      <c r="G407" s="24"/>
      <c r="H407" s="24">
        <f>'27'!C43</f>
        <v>0</v>
      </c>
      <c r="I407" s="26"/>
      <c r="J407" s="27"/>
      <c r="K407" s="24">
        <f>H407+E407</f>
        <v>0</v>
      </c>
      <c r="L407" s="24"/>
      <c r="M407" s="19">
        <f t="shared" si="48"/>
        <v>0</v>
      </c>
    </row>
    <row r="408" spans="1:13" ht="17.25" customHeight="1">
      <c r="A408" s="32"/>
      <c r="B408" s="33" t="s">
        <v>35</v>
      </c>
      <c r="C408" s="34">
        <f>SUM(C399:C407)</f>
        <v>0</v>
      </c>
      <c r="D408" s="35">
        <f>SUM(D399:D406)</f>
        <v>0</v>
      </c>
      <c r="E408" s="34">
        <f>E407</f>
        <v>0</v>
      </c>
      <c r="F408" s="36"/>
      <c r="G408" s="34">
        <f>'27'!C39</f>
        <v>0</v>
      </c>
      <c r="H408" s="34">
        <f>H407</f>
        <v>0</v>
      </c>
      <c r="I408" s="37"/>
      <c r="J408" s="35">
        <f>SUM(J399:J406)</f>
        <v>0</v>
      </c>
      <c r="K408" s="34">
        <f>K407</f>
        <v>0</v>
      </c>
      <c r="L408" s="34"/>
      <c r="M408" s="38">
        <f t="shared" si="48"/>
        <v>0</v>
      </c>
    </row>
    <row r="409" spans="1:13" ht="9" customHeight="1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39"/>
    </row>
    <row r="410" spans="1:13" ht="21.75" customHeight="1">
      <c r="A410" s="18">
        <v>28</v>
      </c>
      <c r="B410" s="136" t="s">
        <v>313</v>
      </c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40"/>
    </row>
    <row r="411" spans="1:13" ht="17.25" customHeight="1">
      <c r="A411" s="20">
        <v>2801</v>
      </c>
      <c r="B411" s="21" t="s">
        <v>314</v>
      </c>
      <c r="C411" s="22"/>
      <c r="D411" s="23"/>
      <c r="E411" s="24"/>
      <c r="F411" s="25"/>
      <c r="G411" s="24">
        <f>'28'!C9</f>
        <v>0</v>
      </c>
      <c r="H411" s="24"/>
      <c r="I411" s="26"/>
      <c r="J411" s="27">
        <f>G411+D411</f>
        <v>0</v>
      </c>
      <c r="K411" s="24"/>
      <c r="L411" s="24"/>
      <c r="M411" s="19">
        <f>SUM(J411:L411)</f>
        <v>0</v>
      </c>
    </row>
    <row r="412" spans="1:13" ht="17.25" customHeight="1">
      <c r="A412" s="20">
        <v>2802</v>
      </c>
      <c r="B412" s="21" t="s">
        <v>315</v>
      </c>
      <c r="C412" s="22"/>
      <c r="D412" s="23"/>
      <c r="E412" s="24"/>
      <c r="F412" s="25"/>
      <c r="G412" s="24">
        <f>'28'!C13</f>
        <v>0</v>
      </c>
      <c r="H412" s="24"/>
      <c r="I412" s="26"/>
      <c r="J412" s="27">
        <f>G412+D412</f>
        <v>0</v>
      </c>
      <c r="K412" s="24"/>
      <c r="L412" s="24"/>
      <c r="M412" s="19">
        <f>SUM(J412:L412)</f>
        <v>0</v>
      </c>
    </row>
    <row r="413" spans="1:13" ht="17.25" customHeight="1">
      <c r="A413" s="20">
        <v>2803</v>
      </c>
      <c r="B413" s="21" t="s">
        <v>316</v>
      </c>
      <c r="C413" s="22"/>
      <c r="D413" s="23"/>
      <c r="E413" s="24"/>
      <c r="F413" s="25"/>
      <c r="G413" s="24">
        <f>'28'!C17</f>
        <v>0</v>
      </c>
      <c r="H413" s="24"/>
      <c r="I413" s="26"/>
      <c r="J413" s="27">
        <f>G413+D413</f>
        <v>0</v>
      </c>
      <c r="K413" s="24"/>
      <c r="L413" s="24"/>
      <c r="M413" s="19">
        <f>SUM(J413:L413)</f>
        <v>0</v>
      </c>
    </row>
    <row r="414" spans="1:13" ht="17.25" customHeight="1">
      <c r="A414" s="20">
        <v>2804</v>
      </c>
      <c r="B414" s="21" t="s">
        <v>155</v>
      </c>
      <c r="C414" s="22"/>
      <c r="D414" s="23"/>
      <c r="E414" s="24"/>
      <c r="F414" s="25"/>
      <c r="G414" s="24">
        <f>'28'!C21</f>
        <v>0</v>
      </c>
      <c r="H414" s="24"/>
      <c r="I414" s="26"/>
      <c r="J414" s="27">
        <f>G414+D414</f>
        <v>0</v>
      </c>
      <c r="K414" s="24"/>
      <c r="L414" s="24"/>
      <c r="M414" s="19">
        <f>SUM(J414:L414)</f>
        <v>0</v>
      </c>
    </row>
    <row r="415" spans="1:13" ht="17.25" customHeight="1">
      <c r="A415" s="32"/>
      <c r="B415" s="33" t="s">
        <v>35</v>
      </c>
      <c r="C415" s="34">
        <f>SUM(C411:C414)</f>
        <v>0</v>
      </c>
      <c r="D415" s="35">
        <f>SUM(D411:D414)</f>
        <v>0</v>
      </c>
      <c r="E415" s="34"/>
      <c r="F415" s="36"/>
      <c r="G415" s="34">
        <f>'28'!C23</f>
        <v>0</v>
      </c>
      <c r="H415" s="34"/>
      <c r="I415" s="37"/>
      <c r="J415" s="35">
        <f>SUM(J411:J414)</f>
        <v>0</v>
      </c>
      <c r="K415" s="34"/>
      <c r="L415" s="34"/>
      <c r="M415" s="38">
        <f>SUM(J415:L415)</f>
        <v>0</v>
      </c>
    </row>
    <row r="416" spans="1:13" ht="9" customHeight="1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39"/>
    </row>
    <row r="417" spans="1:13" ht="21.75" customHeight="1">
      <c r="A417" s="18">
        <v>29</v>
      </c>
      <c r="B417" s="136" t="s">
        <v>317</v>
      </c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40"/>
    </row>
    <row r="418" spans="1:13" ht="17.25" customHeight="1">
      <c r="A418" s="28">
        <v>2901</v>
      </c>
      <c r="B418" s="21" t="s">
        <v>318</v>
      </c>
      <c r="C418" s="22"/>
      <c r="D418" s="27"/>
      <c r="E418" s="24"/>
      <c r="F418" s="25"/>
      <c r="G418" s="24"/>
      <c r="H418" s="24"/>
      <c r="I418" s="26"/>
      <c r="J418" s="27"/>
      <c r="K418" s="24"/>
      <c r="L418" s="24"/>
      <c r="M418" s="19"/>
    </row>
    <row r="419" spans="1:13" ht="17.25" customHeight="1">
      <c r="A419" s="28">
        <v>2902</v>
      </c>
      <c r="B419" s="21" t="s">
        <v>319</v>
      </c>
      <c r="C419" s="22"/>
      <c r="D419" s="27"/>
      <c r="E419" s="24"/>
      <c r="F419" s="25"/>
      <c r="G419" s="24"/>
      <c r="H419" s="24"/>
      <c r="I419" s="26"/>
      <c r="J419" s="27"/>
      <c r="K419" s="24"/>
      <c r="L419" s="24"/>
      <c r="M419" s="19"/>
    </row>
    <row r="420" spans="1:13" ht="17.25" customHeight="1">
      <c r="A420" s="28">
        <v>2903</v>
      </c>
      <c r="B420" s="21" t="s">
        <v>320</v>
      </c>
      <c r="C420" s="22"/>
      <c r="D420" s="27"/>
      <c r="E420" s="24"/>
      <c r="F420" s="25"/>
      <c r="G420" s="24"/>
      <c r="H420" s="24"/>
      <c r="I420" s="26"/>
      <c r="J420" s="27"/>
      <c r="K420" s="24"/>
      <c r="L420" s="24"/>
      <c r="M420" s="19"/>
    </row>
    <row r="421" spans="1:13" ht="17.25" customHeight="1">
      <c r="A421" s="28">
        <v>2904</v>
      </c>
      <c r="B421" s="41" t="s">
        <v>321</v>
      </c>
      <c r="C421" s="22"/>
      <c r="D421" s="27"/>
      <c r="E421" s="24"/>
      <c r="F421" s="25"/>
      <c r="G421" s="24"/>
      <c r="H421" s="24"/>
      <c r="I421" s="26"/>
      <c r="J421" s="27"/>
      <c r="K421" s="24"/>
      <c r="L421" s="24"/>
      <c r="M421" s="49"/>
    </row>
    <row r="422" spans="1:13" ht="17.25" customHeight="1">
      <c r="A422" s="28">
        <v>2905</v>
      </c>
      <c r="B422" s="41" t="s">
        <v>322</v>
      </c>
      <c r="C422" s="22"/>
      <c r="D422" s="27"/>
      <c r="E422" s="24"/>
      <c r="F422" s="25"/>
      <c r="G422" s="24"/>
      <c r="H422" s="24"/>
      <c r="I422" s="26"/>
      <c r="J422" s="27"/>
      <c r="K422" s="24"/>
      <c r="L422" s="24"/>
      <c r="M422" s="49"/>
    </row>
    <row r="423" spans="1:13" ht="17.25" customHeight="1">
      <c r="A423" s="28">
        <v>2906</v>
      </c>
      <c r="B423" s="21" t="s">
        <v>34</v>
      </c>
      <c r="C423" s="22"/>
      <c r="D423" s="27"/>
      <c r="E423" s="24"/>
      <c r="F423" s="25"/>
      <c r="G423" s="24"/>
      <c r="H423" s="24"/>
      <c r="I423" s="26"/>
      <c r="J423" s="27"/>
      <c r="K423" s="24"/>
      <c r="L423" s="24"/>
      <c r="M423" s="19"/>
    </row>
    <row r="424" spans="1:13" ht="17.25" customHeight="1">
      <c r="A424" s="32"/>
      <c r="B424" s="33" t="s">
        <v>35</v>
      </c>
      <c r="C424" s="34">
        <f>SUM(C418:C423)</f>
        <v>0</v>
      </c>
      <c r="D424" s="35"/>
      <c r="E424" s="34"/>
      <c r="F424" s="36"/>
      <c r="G424" s="34"/>
      <c r="H424" s="34"/>
      <c r="I424" s="37"/>
      <c r="J424" s="35"/>
      <c r="K424" s="34"/>
      <c r="L424" s="34"/>
      <c r="M424" s="38"/>
    </row>
    <row r="425" spans="1:13" s="50" customFormat="1" ht="9" customHeight="1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39"/>
    </row>
    <row r="426" spans="1:13" ht="21.75" customHeight="1">
      <c r="A426" s="18">
        <v>30</v>
      </c>
      <c r="B426" s="136" t="s">
        <v>323</v>
      </c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40"/>
    </row>
    <row r="427" spans="1:13" ht="17.25" customHeight="1">
      <c r="A427" s="28">
        <v>3001</v>
      </c>
      <c r="B427" s="21" t="s">
        <v>324</v>
      </c>
      <c r="C427" s="22"/>
      <c r="D427" s="27"/>
      <c r="E427" s="24"/>
      <c r="F427" s="25"/>
      <c r="G427" s="24"/>
      <c r="H427" s="24"/>
      <c r="I427" s="26"/>
      <c r="J427" s="27"/>
      <c r="K427" s="24"/>
      <c r="L427" s="24"/>
      <c r="M427" s="19">
        <f aca="true" t="shared" si="49" ref="M427:M438">SUM(J427:L427)</f>
        <v>0</v>
      </c>
    </row>
    <row r="428" spans="1:13" ht="17.25" customHeight="1">
      <c r="A428" s="20">
        <v>3002</v>
      </c>
      <c r="B428" s="21" t="s">
        <v>54</v>
      </c>
      <c r="C428" s="22"/>
      <c r="D428" s="23"/>
      <c r="E428" s="24"/>
      <c r="F428" s="25"/>
      <c r="G428" s="24">
        <f>'30'!C9</f>
        <v>0</v>
      </c>
      <c r="H428" s="24"/>
      <c r="I428" s="26"/>
      <c r="J428" s="27">
        <f>G428+D428</f>
        <v>0</v>
      </c>
      <c r="K428" s="24"/>
      <c r="L428" s="24"/>
      <c r="M428" s="19">
        <f t="shared" si="49"/>
        <v>0</v>
      </c>
    </row>
    <row r="429" spans="1:13" ht="17.25" customHeight="1">
      <c r="A429" s="20">
        <v>3003</v>
      </c>
      <c r="B429" s="21" t="s">
        <v>56</v>
      </c>
      <c r="C429" s="22"/>
      <c r="D429" s="23"/>
      <c r="E429" s="24"/>
      <c r="F429" s="25"/>
      <c r="G429" s="24">
        <f>'30'!C13</f>
        <v>0</v>
      </c>
      <c r="H429" s="24"/>
      <c r="I429" s="26"/>
      <c r="J429" s="27">
        <f>G429+D429</f>
        <v>0</v>
      </c>
      <c r="K429" s="24"/>
      <c r="L429" s="24"/>
      <c r="M429" s="19">
        <f t="shared" si="49"/>
        <v>0</v>
      </c>
    </row>
    <row r="430" spans="1:13" ht="17.25" customHeight="1">
      <c r="A430" s="28">
        <v>3004</v>
      </c>
      <c r="B430" s="21" t="s">
        <v>325</v>
      </c>
      <c r="C430" s="22"/>
      <c r="D430" s="27"/>
      <c r="E430" s="24"/>
      <c r="F430" s="25"/>
      <c r="G430" s="24"/>
      <c r="H430" s="24"/>
      <c r="I430" s="26"/>
      <c r="J430" s="27"/>
      <c r="K430" s="24"/>
      <c r="L430" s="24"/>
      <c r="M430" s="19">
        <f t="shared" si="49"/>
        <v>0</v>
      </c>
    </row>
    <row r="431" spans="1:13" ht="17.25" customHeight="1">
      <c r="A431" s="20">
        <v>3005</v>
      </c>
      <c r="B431" s="21" t="s">
        <v>326</v>
      </c>
      <c r="C431" s="22"/>
      <c r="D431" s="23"/>
      <c r="E431" s="24"/>
      <c r="F431" s="25"/>
      <c r="G431" s="24">
        <f>'30'!C17</f>
        <v>0</v>
      </c>
      <c r="H431" s="24"/>
      <c r="I431" s="26"/>
      <c r="J431" s="27">
        <f>G431+D431</f>
        <v>0</v>
      </c>
      <c r="K431" s="24"/>
      <c r="L431" s="24"/>
      <c r="M431" s="19">
        <f t="shared" si="49"/>
        <v>0</v>
      </c>
    </row>
    <row r="432" spans="1:13" ht="17.25" customHeight="1">
      <c r="A432" s="20">
        <v>3006</v>
      </c>
      <c r="B432" s="21" t="s">
        <v>327</v>
      </c>
      <c r="C432" s="22"/>
      <c r="D432" s="23"/>
      <c r="E432" s="24"/>
      <c r="F432" s="25"/>
      <c r="G432" s="24">
        <f>'30'!C21</f>
        <v>0</v>
      </c>
      <c r="H432" s="24"/>
      <c r="I432" s="26"/>
      <c r="J432" s="27">
        <f>G432+D432</f>
        <v>0</v>
      </c>
      <c r="K432" s="24"/>
      <c r="L432" s="24"/>
      <c r="M432" s="19">
        <f t="shared" si="49"/>
        <v>0</v>
      </c>
    </row>
    <row r="433" spans="1:13" ht="17.25" customHeight="1">
      <c r="A433" s="20">
        <v>3007</v>
      </c>
      <c r="B433" s="21" t="s">
        <v>328</v>
      </c>
      <c r="C433" s="22"/>
      <c r="D433" s="23"/>
      <c r="E433" s="24"/>
      <c r="F433" s="25"/>
      <c r="G433" s="24">
        <f>'30'!C25</f>
        <v>0</v>
      </c>
      <c r="H433" s="24"/>
      <c r="I433" s="26"/>
      <c r="J433" s="27">
        <f>G433+D433</f>
        <v>0</v>
      </c>
      <c r="K433" s="24"/>
      <c r="L433" s="24"/>
      <c r="M433" s="19">
        <f t="shared" si="49"/>
        <v>0</v>
      </c>
    </row>
    <row r="434" spans="1:13" ht="17.25" customHeight="1">
      <c r="A434" s="20">
        <v>3008</v>
      </c>
      <c r="B434" s="21" t="s">
        <v>34</v>
      </c>
      <c r="C434" s="22"/>
      <c r="D434" s="23"/>
      <c r="E434" s="24"/>
      <c r="F434" s="25"/>
      <c r="G434" s="24">
        <f>'30'!C29</f>
        <v>0</v>
      </c>
      <c r="H434" s="24"/>
      <c r="I434" s="26"/>
      <c r="J434" s="27">
        <f>G434+D434</f>
        <v>0</v>
      </c>
      <c r="K434" s="24"/>
      <c r="L434" s="24"/>
      <c r="M434" s="19">
        <f t="shared" si="49"/>
        <v>0</v>
      </c>
    </row>
    <row r="435" spans="1:13" ht="17.25" customHeight="1">
      <c r="A435" s="28">
        <v>3009</v>
      </c>
      <c r="B435" s="21" t="s">
        <v>329</v>
      </c>
      <c r="C435" s="22"/>
      <c r="D435" s="27"/>
      <c r="E435" s="24"/>
      <c r="F435" s="25"/>
      <c r="G435" s="24"/>
      <c r="H435" s="24"/>
      <c r="I435" s="26"/>
      <c r="J435" s="27"/>
      <c r="K435" s="24"/>
      <c r="L435" s="24"/>
      <c r="M435" s="19">
        <f t="shared" si="49"/>
        <v>0</v>
      </c>
    </row>
    <row r="436" spans="1:13" ht="17.25" customHeight="1">
      <c r="A436" s="20">
        <v>3010</v>
      </c>
      <c r="B436" s="41" t="s">
        <v>330</v>
      </c>
      <c r="C436" s="22"/>
      <c r="D436" s="23"/>
      <c r="E436" s="24"/>
      <c r="F436" s="25"/>
      <c r="G436" s="24">
        <f>'30'!C33</f>
        <v>0</v>
      </c>
      <c r="H436" s="24"/>
      <c r="I436" s="26"/>
      <c r="J436" s="27">
        <f>G436+D436</f>
        <v>0</v>
      </c>
      <c r="K436" s="24"/>
      <c r="L436" s="24"/>
      <c r="M436" s="19">
        <f t="shared" si="49"/>
        <v>0</v>
      </c>
    </row>
    <row r="437" spans="1:13" ht="17.25" customHeight="1">
      <c r="A437" s="30">
        <v>3011</v>
      </c>
      <c r="B437" s="41" t="s">
        <v>331</v>
      </c>
      <c r="C437" s="22"/>
      <c r="D437" s="23"/>
      <c r="E437" s="24"/>
      <c r="F437" s="25"/>
      <c r="G437" s="24">
        <f>'30'!C37</f>
        <v>0</v>
      </c>
      <c r="H437" s="24"/>
      <c r="I437" s="26"/>
      <c r="J437" s="27">
        <f>G437+D437</f>
        <v>0</v>
      </c>
      <c r="K437" s="24"/>
      <c r="L437" s="24"/>
      <c r="M437" s="19">
        <f t="shared" si="49"/>
        <v>0</v>
      </c>
    </row>
    <row r="438" spans="1:13" ht="17.25" customHeight="1">
      <c r="A438" s="32"/>
      <c r="B438" s="33" t="s">
        <v>35</v>
      </c>
      <c r="C438" s="34">
        <f>SUM(C427:C437)</f>
        <v>0</v>
      </c>
      <c r="D438" s="35">
        <f>SUM(D428:D437)</f>
        <v>0</v>
      </c>
      <c r="E438" s="34"/>
      <c r="F438" s="36"/>
      <c r="G438" s="34">
        <f>'30'!C39</f>
        <v>0</v>
      </c>
      <c r="H438" s="34"/>
      <c r="I438" s="37"/>
      <c r="J438" s="35">
        <f>SUM(J428:J437)</f>
        <v>0</v>
      </c>
      <c r="K438" s="34"/>
      <c r="L438" s="34"/>
      <c r="M438" s="38">
        <f t="shared" si="49"/>
        <v>0</v>
      </c>
    </row>
    <row r="439" spans="1:13" ht="9" customHeight="1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39"/>
    </row>
    <row r="440" spans="1:13" ht="21.75" customHeight="1">
      <c r="A440" s="51"/>
      <c r="B440" s="52" t="s">
        <v>332</v>
      </c>
      <c r="C440" s="34">
        <f>C438+C424+C415+C408+C396+C381+C361+C353+C340+C327+C303+C290+C273+C260+C239+C223+C212+C201+C193+C181+C164+C148+C124+C112+C100+C88+C80+C74+C64+C28</f>
        <v>0</v>
      </c>
      <c r="D440" s="35">
        <f>D438+D415+D408+D396+D381+D361+D353+D340+D327+D303+D290+D273+D260+D239+D223+D212+D201+D193+D181+D164+D148+D124+D112+D100+D88+D80+D74+D64+D28</f>
        <v>0</v>
      </c>
      <c r="E440" s="37">
        <f>SUM(E408+E396+E381+E361+E327+E303+E290+E273+E260+E239+E223+E212+E193+E181+E164+E148+E124+E112+E100+E88+E80+E74+E64)</f>
        <v>0</v>
      </c>
      <c r="F440" s="36"/>
      <c r="G440" s="34">
        <f>G438+G415+G408+G396+G381+G361+G353+G340+G327+G303+G290+G273+G260+G239+G223+G212+G201+G193+G181+G164+G148+G124+G112+G100+G88+G80+G74+G64+G28</f>
        <v>0</v>
      </c>
      <c r="H440" s="37">
        <f>SUM(H408+H396+H381+H361+H327+H303+H290+H273+H260+H239+H223+H212+H193+H181+H164+H148+H124+H112+H100+H88+H80+H74+H64)</f>
        <v>0</v>
      </c>
      <c r="I440" s="37"/>
      <c r="J440" s="35">
        <f>J438+J415+J408+J396+J381+J361+J353+J340+J327+J303+J290+J273+J260+J239+J223+J212+J201+J193+J181+J164+J148+J124+J112+J100+J88+J80+J74+J64+J28</f>
        <v>0</v>
      </c>
      <c r="K440" s="37">
        <f>SUM(K408+K396+K381+K361+K327+K303+K290+K273+K260+K239+K223+K212+K193+K181+K164+K148+K124+K112+K100+K88+K80+K74+K64)</f>
        <v>0</v>
      </c>
      <c r="L440" s="37"/>
      <c r="M440" s="38">
        <f>SUM(J440:L440)</f>
        <v>0</v>
      </c>
    </row>
    <row r="441" spans="1:13" s="55" customFormat="1" ht="9" customHeight="1">
      <c r="A441" s="137"/>
      <c r="B441" s="137"/>
      <c r="C441" s="137"/>
      <c r="D441" s="137"/>
      <c r="E441" s="137"/>
      <c r="F441" s="137"/>
      <c r="G441" s="137"/>
      <c r="H441" s="137"/>
      <c r="I441" s="137"/>
      <c r="J441" s="53"/>
      <c r="K441" s="53"/>
      <c r="L441" s="53"/>
      <c r="M441" s="54"/>
    </row>
    <row r="442" spans="1:13" s="55" customFormat="1" ht="21.75" customHeight="1">
      <c r="A442" s="56"/>
      <c r="B442" s="57" t="s">
        <v>333</v>
      </c>
      <c r="C442" s="58">
        <f>C440-C31-C67-C68</f>
        <v>0</v>
      </c>
      <c r="D442" s="59">
        <f>D440-D31-D67-D68</f>
        <v>0</v>
      </c>
      <c r="E442" s="60"/>
      <c r="F442" s="61"/>
      <c r="G442" s="58">
        <f>G440-G31-G67-G68</f>
        <v>0</v>
      </c>
      <c r="H442" s="58"/>
      <c r="I442" s="58"/>
      <c r="J442" s="59">
        <f>J440-J31-J67-J68</f>
        <v>0</v>
      </c>
      <c r="K442" s="58"/>
      <c r="L442" s="58"/>
      <c r="M442" s="38">
        <f>SUM(J442:L442)</f>
        <v>0</v>
      </c>
    </row>
    <row r="443" spans="1:13" ht="9" customHeight="1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39"/>
    </row>
    <row r="444" spans="1:13" ht="17.25" customHeight="1">
      <c r="A444" s="28">
        <v>3101</v>
      </c>
      <c r="B444" s="184" t="s">
        <v>669</v>
      </c>
      <c r="C444" s="186"/>
      <c r="D444" s="188"/>
      <c r="E444" s="190"/>
      <c r="F444" s="192"/>
      <c r="G444" s="194"/>
      <c r="H444" s="194"/>
      <c r="I444" s="197"/>
      <c r="J444" s="188"/>
      <c r="K444" s="194"/>
      <c r="L444" s="194"/>
      <c r="M444" s="62"/>
    </row>
    <row r="445" spans="1:13" ht="17.25" customHeight="1">
      <c r="A445" s="30">
        <v>3102</v>
      </c>
      <c r="B445" s="185" t="s">
        <v>334</v>
      </c>
      <c r="C445" s="187"/>
      <c r="D445" s="189"/>
      <c r="E445" s="191"/>
      <c r="F445" s="193"/>
      <c r="G445" s="195">
        <f>'31'!C9</f>
        <v>0</v>
      </c>
      <c r="H445" s="196"/>
      <c r="I445" s="198"/>
      <c r="J445" s="199">
        <f>G445+D445</f>
        <v>0</v>
      </c>
      <c r="K445" s="200"/>
      <c r="L445" s="200"/>
      <c r="M445" s="19">
        <f>J445</f>
        <v>0</v>
      </c>
    </row>
    <row r="446" spans="1:13" ht="26.25" customHeight="1">
      <c r="A446" s="20">
        <v>3103</v>
      </c>
      <c r="B446" s="70" t="s">
        <v>335</v>
      </c>
      <c r="C446" s="63" t="s">
        <v>336</v>
      </c>
      <c r="D446" s="64"/>
      <c r="E446" s="67" t="s">
        <v>671</v>
      </c>
      <c r="F446" s="68" t="str">
        <f>IF('Titulní list'!D446=0,"0 %",'Titulní list'!D446/D442)</f>
        <v>0 %</v>
      </c>
      <c r="G446" s="66">
        <f>'31'!C16</f>
        <v>0</v>
      </c>
      <c r="H446" s="67" t="s">
        <v>671</v>
      </c>
      <c r="I446" s="69" t="str">
        <f>IF('Titulní list'!G446=0,"0 %",'Titulní list'!G446/G442)</f>
        <v>0 %</v>
      </c>
      <c r="J446" s="27">
        <f>G446+D446</f>
        <v>0</v>
      </c>
      <c r="K446" s="67" t="s">
        <v>671</v>
      </c>
      <c r="L446" s="69" t="str">
        <f>IF('Titulní list'!J446=0,"0 %",'Titulní list'!J446/J442)</f>
        <v>0 %</v>
      </c>
      <c r="M446" s="19">
        <f>J446</f>
        <v>0</v>
      </c>
    </row>
    <row r="447" spans="1:13" ht="26.25" customHeight="1">
      <c r="A447" s="20">
        <v>3104</v>
      </c>
      <c r="B447" s="202" t="s">
        <v>670</v>
      </c>
      <c r="C447" s="63"/>
      <c r="D447" s="71" t="s">
        <v>337</v>
      </c>
      <c r="E447" s="72" t="str">
        <f>IF('Titulní list'!F447=0,"0 %",'Titulní list'!F447/D440)</f>
        <v>0 %</v>
      </c>
      <c r="F447" s="73"/>
      <c r="G447" s="65" t="s">
        <v>337</v>
      </c>
      <c r="H447" s="72" t="str">
        <f>IF('Titulní list'!I447=0,"0 %",'Titulní list'!I447/G440)</f>
        <v>0 %</v>
      </c>
      <c r="I447" s="24">
        <f>'31'!C22</f>
        <v>0</v>
      </c>
      <c r="J447" s="71" t="s">
        <v>337</v>
      </c>
      <c r="K447" s="72" t="str">
        <f>IF('Titulní list'!L447=0,"0 %",'Titulní list'!L447/J440)</f>
        <v>0 %</v>
      </c>
      <c r="L447" s="24">
        <f>I447+F447</f>
        <v>0</v>
      </c>
      <c r="M447" s="74">
        <f>L447</f>
        <v>0</v>
      </c>
    </row>
    <row r="448" spans="1:13" ht="17.25" customHeight="1" thickBot="1">
      <c r="A448" s="32"/>
      <c r="B448" s="201" t="s">
        <v>35</v>
      </c>
      <c r="C448" s="34">
        <f>SUM(C444:C447)</f>
        <v>0</v>
      </c>
      <c r="D448" s="35">
        <f>SUM(D445:D446)</f>
        <v>0</v>
      </c>
      <c r="E448" s="75"/>
      <c r="F448" s="36">
        <f>F447</f>
        <v>0</v>
      </c>
      <c r="G448" s="58">
        <f>SUM(G445:G446)</f>
        <v>0</v>
      </c>
      <c r="H448" s="58"/>
      <c r="I448" s="58">
        <f>I447</f>
        <v>0</v>
      </c>
      <c r="J448" s="35">
        <f>SUM(J445:J446)</f>
        <v>0</v>
      </c>
      <c r="K448" s="34"/>
      <c r="L448" s="34">
        <f>L447</f>
        <v>0</v>
      </c>
      <c r="M448" s="38">
        <f>SUM(J448:L448)</f>
        <v>0</v>
      </c>
    </row>
    <row r="449" spans="1:13" ht="9" customHeight="1" thickBot="1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76"/>
    </row>
    <row r="450" spans="1:13" ht="21.75" customHeight="1">
      <c r="A450" s="139" t="s">
        <v>35</v>
      </c>
      <c r="B450" s="139"/>
      <c r="C450" s="77">
        <f>C440+C448</f>
        <v>0</v>
      </c>
      <c r="D450" s="78">
        <f>D440+D448</f>
        <v>0</v>
      </c>
      <c r="E450" s="77">
        <f>E440</f>
        <v>0</v>
      </c>
      <c r="F450" s="79">
        <f>F448</f>
        <v>0</v>
      </c>
      <c r="G450" s="77">
        <f>G440+G448</f>
        <v>0</v>
      </c>
      <c r="H450" s="77">
        <f>H440</f>
        <v>0</v>
      </c>
      <c r="I450" s="79">
        <f>I448</f>
        <v>0</v>
      </c>
      <c r="J450" s="77">
        <f>J440+J448</f>
        <v>0</v>
      </c>
      <c r="K450" s="77">
        <f>K440</f>
        <v>0</v>
      </c>
      <c r="L450" s="79">
        <f>L448</f>
        <v>0</v>
      </c>
      <c r="M450" s="80">
        <f>SUM(J450:L450)</f>
        <v>0</v>
      </c>
    </row>
    <row r="451" spans="1:12" ht="9" customHeight="1">
      <c r="A451" s="81"/>
      <c r="B451" s="82"/>
      <c r="C451" s="83"/>
      <c r="D451" s="84"/>
      <c r="E451" s="84"/>
      <c r="F451" s="84"/>
      <c r="G451" s="85"/>
      <c r="H451" s="85"/>
      <c r="I451" s="85"/>
      <c r="J451" s="85"/>
      <c r="K451" s="85"/>
      <c r="L451" s="85"/>
    </row>
    <row r="452" spans="1:13" ht="21.75" customHeight="1">
      <c r="A452" s="140" t="s">
        <v>338</v>
      </c>
      <c r="B452" s="140"/>
      <c r="C452" s="86">
        <f>SUM(D450:F450)</f>
        <v>0</v>
      </c>
      <c r="D452" s="87"/>
      <c r="E452" s="141"/>
      <c r="F452" s="141"/>
      <c r="G452" s="142" t="s">
        <v>338</v>
      </c>
      <c r="H452" s="142"/>
      <c r="I452" s="88">
        <f>SUM(G450:I450)</f>
        <v>0</v>
      </c>
      <c r="J452" s="142" t="s">
        <v>338</v>
      </c>
      <c r="K452" s="142"/>
      <c r="L452" s="88">
        <f>SUM(J450:L450)</f>
        <v>0</v>
      </c>
      <c r="M452" s="15"/>
    </row>
    <row r="453" spans="1:13" ht="16.5" customHeight="1">
      <c r="A453" s="143" t="s">
        <v>339</v>
      </c>
      <c r="B453" s="143"/>
      <c r="C453" s="144">
        <v>0</v>
      </c>
      <c r="D453" s="89"/>
      <c r="E453" s="141"/>
      <c r="F453" s="141"/>
      <c r="G453" s="145" t="s">
        <v>339</v>
      </c>
      <c r="H453" s="145"/>
      <c r="I453" s="144">
        <v>0</v>
      </c>
      <c r="J453" s="145" t="s">
        <v>339</v>
      </c>
      <c r="K453" s="145"/>
      <c r="L453" s="146">
        <f>I453+C453</f>
        <v>0</v>
      </c>
      <c r="M453" s="15"/>
    </row>
    <row r="454" spans="1:13" ht="16.5" customHeight="1">
      <c r="A454" s="143"/>
      <c r="B454" s="143"/>
      <c r="C454" s="144"/>
      <c r="D454" s="89"/>
      <c r="E454" s="141"/>
      <c r="F454" s="141"/>
      <c r="G454" s="145"/>
      <c r="H454" s="145"/>
      <c r="I454" s="144"/>
      <c r="J454" s="145"/>
      <c r="K454" s="145"/>
      <c r="L454" s="146"/>
      <c r="M454" s="15"/>
    </row>
    <row r="455" spans="1:12" ht="16.5" customHeight="1">
      <c r="A455" s="147" t="s">
        <v>340</v>
      </c>
      <c r="B455" s="147"/>
      <c r="C455" s="148">
        <f>SUM(C453+C452)</f>
        <v>0</v>
      </c>
      <c r="G455" s="149" t="s">
        <v>340</v>
      </c>
      <c r="H455" s="149"/>
      <c r="I455" s="150">
        <f>SUM(I453+I452)</f>
        <v>0</v>
      </c>
      <c r="J455" s="149" t="s">
        <v>340</v>
      </c>
      <c r="K455" s="149"/>
      <c r="L455" s="150">
        <f>SUM(L453+L452)</f>
        <v>0</v>
      </c>
    </row>
    <row r="456" spans="1:12" ht="16.5" customHeight="1">
      <c r="A456" s="147"/>
      <c r="B456" s="147"/>
      <c r="C456" s="148"/>
      <c r="G456" s="149"/>
      <c r="H456" s="149"/>
      <c r="I456" s="150"/>
      <c r="J456" s="149"/>
      <c r="K456" s="149"/>
      <c r="L456" s="150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109">
    <mergeCell ref="L453:L454"/>
    <mergeCell ref="E454:F454"/>
    <mergeCell ref="A455:B456"/>
    <mergeCell ref="C455:C456"/>
    <mergeCell ref="G455:H456"/>
    <mergeCell ref="I455:I456"/>
    <mergeCell ref="J455:K456"/>
    <mergeCell ref="L455:L456"/>
    <mergeCell ref="A453:B454"/>
    <mergeCell ref="C453:C454"/>
    <mergeCell ref="E453:F453"/>
    <mergeCell ref="G453:H454"/>
    <mergeCell ref="I453:I454"/>
    <mergeCell ref="J453:K454"/>
    <mergeCell ref="A443:L443"/>
    <mergeCell ref="A449:L449"/>
    <mergeCell ref="A450:B450"/>
    <mergeCell ref="A452:B452"/>
    <mergeCell ref="E452:F452"/>
    <mergeCell ref="G452:H452"/>
    <mergeCell ref="J452:K452"/>
    <mergeCell ref="A416:L416"/>
    <mergeCell ref="B417:L417"/>
    <mergeCell ref="A425:L425"/>
    <mergeCell ref="B426:L426"/>
    <mergeCell ref="A439:L439"/>
    <mergeCell ref="A441:I441"/>
    <mergeCell ref="A382:L382"/>
    <mergeCell ref="B383:L383"/>
    <mergeCell ref="A397:L397"/>
    <mergeCell ref="B398:L398"/>
    <mergeCell ref="A409:L409"/>
    <mergeCell ref="B410:L410"/>
    <mergeCell ref="A341:L341"/>
    <mergeCell ref="B342:L342"/>
    <mergeCell ref="A354:L354"/>
    <mergeCell ref="B355:L355"/>
    <mergeCell ref="A362:L362"/>
    <mergeCell ref="B363:L363"/>
    <mergeCell ref="A291:L291"/>
    <mergeCell ref="B292:L292"/>
    <mergeCell ref="A304:L304"/>
    <mergeCell ref="B305:L305"/>
    <mergeCell ref="A328:L328"/>
    <mergeCell ref="B329:L329"/>
    <mergeCell ref="A240:L240"/>
    <mergeCell ref="B241:L241"/>
    <mergeCell ref="A261:L261"/>
    <mergeCell ref="B262:L262"/>
    <mergeCell ref="A274:L274"/>
    <mergeCell ref="B275:L275"/>
    <mergeCell ref="A202:L202"/>
    <mergeCell ref="B203:L203"/>
    <mergeCell ref="A213:L213"/>
    <mergeCell ref="B214:L214"/>
    <mergeCell ref="A224:L224"/>
    <mergeCell ref="B225:L225"/>
    <mergeCell ref="A165:L165"/>
    <mergeCell ref="B166:L166"/>
    <mergeCell ref="A182:L182"/>
    <mergeCell ref="B183:L183"/>
    <mergeCell ref="A194:L194"/>
    <mergeCell ref="B195:L195"/>
    <mergeCell ref="A113:L113"/>
    <mergeCell ref="B114:L114"/>
    <mergeCell ref="A125:L125"/>
    <mergeCell ref="B126:L126"/>
    <mergeCell ref="A149:L149"/>
    <mergeCell ref="B150:L150"/>
    <mergeCell ref="A81:L81"/>
    <mergeCell ref="B82:L82"/>
    <mergeCell ref="A89:L89"/>
    <mergeCell ref="B90:L90"/>
    <mergeCell ref="A101:L101"/>
    <mergeCell ref="B102:L102"/>
    <mergeCell ref="A29:L29"/>
    <mergeCell ref="B30:L30"/>
    <mergeCell ref="A65:L65"/>
    <mergeCell ref="B66:L66"/>
    <mergeCell ref="A75:L75"/>
    <mergeCell ref="B76:L76"/>
    <mergeCell ref="K9:K12"/>
    <mergeCell ref="L9:L12"/>
    <mergeCell ref="A10:A11"/>
    <mergeCell ref="B10:B11"/>
    <mergeCell ref="A13:L13"/>
    <mergeCell ref="B14:L14"/>
    <mergeCell ref="J8:L8"/>
    <mergeCell ref="A9:B9"/>
    <mergeCell ref="C9:C12"/>
    <mergeCell ref="D9:D12"/>
    <mergeCell ref="E9:E12"/>
    <mergeCell ref="F9:F12"/>
    <mergeCell ref="G9:G12"/>
    <mergeCell ref="H9:H12"/>
    <mergeCell ref="I9:I12"/>
    <mergeCell ref="J9:J12"/>
    <mergeCell ref="A6:B6"/>
    <mergeCell ref="C6:D6"/>
    <mergeCell ref="A7:B7"/>
    <mergeCell ref="A8:B8"/>
    <mergeCell ref="D8:F8"/>
    <mergeCell ref="G8:I8"/>
    <mergeCell ref="A1:H1"/>
    <mergeCell ref="A2:H2"/>
    <mergeCell ref="A4:B4"/>
    <mergeCell ref="C4:D4"/>
    <mergeCell ref="A5:B5"/>
    <mergeCell ref="C5:D5"/>
  </mergeCells>
  <printOptions horizontalCentered="1"/>
  <pageMargins left="0.7479166666666667" right="0.7479166666666667" top="0.7479166666666667" bottom="1.53125" header="0.5118055555555555" footer="0.7479166666666667"/>
  <pageSetup firstPageNumber="1" useFirstPageNumber="1" horizontalDpi="300" verticalDpi="300" orientation="landscape" paperSize="9" scale="55"/>
  <headerFooter alignWithMargins="0">
    <oddFooter>&amp;LTitulní list&amp;C                                                             &amp;R&amp;P</oddFooter>
  </headerFooter>
  <colBreaks count="1" manualBreakCount="1">
    <brk id="14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9</v>
      </c>
      <c r="B5" s="154" t="s">
        <v>110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429</v>
      </c>
      <c r="B7" s="151" t="s">
        <v>111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430</v>
      </c>
      <c r="B11" s="151" t="s">
        <v>112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431</v>
      </c>
      <c r="B15" s="151" t="s">
        <v>113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432</v>
      </c>
      <c r="B19" s="151" t="s">
        <v>114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433</v>
      </c>
      <c r="B23" s="151" t="s">
        <v>115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434</v>
      </c>
      <c r="B27" s="151" t="s">
        <v>116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435</v>
      </c>
      <c r="B31" s="151" t="s">
        <v>117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1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436</v>
      </c>
      <c r="B35" s="151" t="s">
        <v>118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437</v>
      </c>
      <c r="B39" s="151" t="s">
        <v>119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68">
        <f>SUM(J39:J40)</f>
        <v>0</v>
      </c>
      <c r="D41" s="168"/>
      <c r="E41" s="168"/>
      <c r="F41" s="168"/>
      <c r="G41" s="168"/>
      <c r="H41" s="168"/>
      <c r="I41" s="168"/>
      <c r="J41" s="168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438</v>
      </c>
      <c r="B43" s="151" t="s">
        <v>120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439</v>
      </c>
      <c r="B47" s="151" t="s">
        <v>121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440</v>
      </c>
      <c r="B51" s="151" t="s">
        <v>122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441</v>
      </c>
      <c r="B55" s="151" t="s">
        <v>123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68">
        <f>SUM(J55:J56)</f>
        <v>0</v>
      </c>
      <c r="D57" s="168"/>
      <c r="E57" s="168"/>
      <c r="F57" s="168"/>
      <c r="G57" s="168"/>
      <c r="H57" s="168"/>
      <c r="I57" s="168"/>
      <c r="J57" s="168">
        <f>SUM(J55:J56)</f>
        <v>0</v>
      </c>
      <c r="K57" s="94"/>
      <c r="L57" s="94"/>
      <c r="M57" s="94"/>
      <c r="N57" s="94"/>
    </row>
    <row r="58" spans="1:14" ht="9" customHeight="1">
      <c r="A58" s="94"/>
      <c r="B58" s="94"/>
      <c r="C58" s="102"/>
      <c r="D58" s="94"/>
      <c r="E58" s="94"/>
      <c r="F58" s="94"/>
      <c r="G58" s="94"/>
      <c r="H58" s="94"/>
      <c r="I58" s="94"/>
      <c r="J58" s="104"/>
      <c r="K58" s="94"/>
      <c r="L58" s="94"/>
      <c r="M58" s="94"/>
      <c r="N58" s="94"/>
    </row>
    <row r="59" spans="1:10" ht="17.25" customHeight="1">
      <c r="A59" s="157" t="s">
        <v>442</v>
      </c>
      <c r="B59" s="151" t="s">
        <v>124</v>
      </c>
      <c r="C59" s="98"/>
      <c r="D59" s="97"/>
      <c r="E59" s="97"/>
      <c r="F59" s="97"/>
      <c r="G59" s="97"/>
      <c r="H59" s="97"/>
      <c r="I59" s="97"/>
      <c r="J59" s="99"/>
    </row>
    <row r="60" spans="1:10" ht="17.25" customHeight="1">
      <c r="A60" s="157"/>
      <c r="B60" s="157"/>
      <c r="C60" s="98"/>
      <c r="D60" s="97"/>
      <c r="E60" s="97"/>
      <c r="F60" s="97"/>
      <c r="G60" s="97"/>
      <c r="H60" s="97"/>
      <c r="I60" s="97"/>
      <c r="J60" s="99"/>
    </row>
    <row r="61" spans="1:14" ht="17.25" customHeight="1">
      <c r="A61" s="100"/>
      <c r="B61" s="101" t="s">
        <v>332</v>
      </c>
      <c r="C61" s="168">
        <f>SUM(J59:J60)</f>
        <v>0</v>
      </c>
      <c r="D61" s="168"/>
      <c r="E61" s="168"/>
      <c r="F61" s="168"/>
      <c r="G61" s="168"/>
      <c r="H61" s="168"/>
      <c r="I61" s="168"/>
      <c r="J61" s="168">
        <f>SUM(J59:J60)</f>
        <v>0</v>
      </c>
      <c r="K61" s="94"/>
      <c r="L61" s="94"/>
      <c r="M61" s="94"/>
      <c r="N61" s="94"/>
    </row>
    <row r="62" spans="1:14" ht="9" customHeight="1">
      <c r="A62" s="94"/>
      <c r="B62" s="94"/>
      <c r="C62" s="102"/>
      <c r="D62" s="94"/>
      <c r="E62" s="94"/>
      <c r="F62" s="94"/>
      <c r="G62" s="94"/>
      <c r="H62" s="94"/>
      <c r="I62" s="94"/>
      <c r="J62" s="104"/>
      <c r="K62" s="94"/>
      <c r="L62" s="94"/>
      <c r="M62" s="94"/>
      <c r="N62" s="94"/>
    </row>
    <row r="63" spans="1:10" ht="17.25" customHeight="1">
      <c r="A63" s="157" t="s">
        <v>443</v>
      </c>
      <c r="B63" s="151" t="s">
        <v>125</v>
      </c>
      <c r="C63" s="98"/>
      <c r="D63" s="97"/>
      <c r="E63" s="97"/>
      <c r="F63" s="97"/>
      <c r="G63" s="97"/>
      <c r="H63" s="97"/>
      <c r="I63" s="97"/>
      <c r="J63" s="99"/>
    </row>
    <row r="64" spans="1:10" ht="17.25" customHeight="1">
      <c r="A64" s="157"/>
      <c r="B64" s="157"/>
      <c r="C64" s="98"/>
      <c r="D64" s="97"/>
      <c r="E64" s="97"/>
      <c r="F64" s="97"/>
      <c r="G64" s="97"/>
      <c r="H64" s="97"/>
      <c r="I64" s="97"/>
      <c r="J64" s="99"/>
    </row>
    <row r="65" spans="1:14" ht="17.25" customHeight="1">
      <c r="A65" s="100"/>
      <c r="B65" s="101" t="s">
        <v>332</v>
      </c>
      <c r="C65" s="168">
        <f>SUM(J63:J64)</f>
        <v>0</v>
      </c>
      <c r="D65" s="168"/>
      <c r="E65" s="168"/>
      <c r="F65" s="168"/>
      <c r="G65" s="168"/>
      <c r="H65" s="168"/>
      <c r="I65" s="168"/>
      <c r="J65" s="168">
        <f>SUM(J63:J64)</f>
        <v>0</v>
      </c>
      <c r="K65" s="94"/>
      <c r="L65" s="94"/>
      <c r="M65" s="94"/>
      <c r="N65" s="94"/>
    </row>
    <row r="66" spans="1:14" ht="9" customHeight="1">
      <c r="A66" s="94"/>
      <c r="B66" s="94"/>
      <c r="C66" s="102"/>
      <c r="D66" s="94"/>
      <c r="E66" s="94"/>
      <c r="F66" s="94"/>
      <c r="G66" s="94"/>
      <c r="H66" s="94"/>
      <c r="I66" s="94"/>
      <c r="J66" s="104"/>
      <c r="K66" s="94"/>
      <c r="L66" s="94"/>
      <c r="M66" s="94"/>
      <c r="N66" s="94"/>
    </row>
    <row r="67" spans="1:10" ht="17.25" customHeight="1">
      <c r="A67" s="157" t="s">
        <v>444</v>
      </c>
      <c r="B67" s="151" t="s">
        <v>126</v>
      </c>
      <c r="C67" s="98"/>
      <c r="D67" s="97"/>
      <c r="E67" s="97"/>
      <c r="F67" s="97"/>
      <c r="G67" s="97"/>
      <c r="H67" s="97"/>
      <c r="I67" s="97"/>
      <c r="J67" s="99"/>
    </row>
    <row r="68" spans="1:10" ht="17.25" customHeight="1">
      <c r="A68" s="157"/>
      <c r="B68" s="157"/>
      <c r="C68" s="98"/>
      <c r="D68" s="97"/>
      <c r="E68" s="97"/>
      <c r="F68" s="97"/>
      <c r="G68" s="97"/>
      <c r="H68" s="97"/>
      <c r="I68" s="97"/>
      <c r="J68" s="99"/>
    </row>
    <row r="69" spans="1:14" ht="17.25" customHeight="1">
      <c r="A69" s="100"/>
      <c r="B69" s="101" t="s">
        <v>332</v>
      </c>
      <c r="C69" s="168">
        <f>SUM(J67:J68)</f>
        <v>0</v>
      </c>
      <c r="D69" s="168"/>
      <c r="E69" s="168"/>
      <c r="F69" s="168"/>
      <c r="G69" s="168"/>
      <c r="H69" s="168"/>
      <c r="I69" s="168"/>
      <c r="J69" s="168">
        <f>SUM(J67:J68)</f>
        <v>0</v>
      </c>
      <c r="K69" s="94"/>
      <c r="L69" s="94"/>
      <c r="M69" s="94"/>
      <c r="N69" s="94"/>
    </row>
    <row r="70" spans="1:14" ht="9" customHeight="1">
      <c r="A70" s="94"/>
      <c r="B70" s="94"/>
      <c r="C70" s="102"/>
      <c r="D70" s="94"/>
      <c r="E70" s="94"/>
      <c r="F70" s="94"/>
      <c r="G70" s="94"/>
      <c r="H70" s="94"/>
      <c r="I70" s="94"/>
      <c r="J70" s="104"/>
      <c r="K70" s="94"/>
      <c r="L70" s="94"/>
      <c r="M70" s="94"/>
      <c r="N70" s="94"/>
    </row>
    <row r="71" spans="1:10" ht="17.25" customHeight="1">
      <c r="A71" s="157" t="s">
        <v>445</v>
      </c>
      <c r="B71" s="169" t="s">
        <v>446</v>
      </c>
      <c r="C71" s="98"/>
      <c r="D71" s="97"/>
      <c r="E71" s="97"/>
      <c r="F71" s="97"/>
      <c r="G71" s="97"/>
      <c r="H71" s="97"/>
      <c r="I71" s="97"/>
      <c r="J71" s="99"/>
    </row>
    <row r="72" spans="1:10" ht="17.25" customHeight="1">
      <c r="A72" s="157"/>
      <c r="B72" s="157"/>
      <c r="C72" s="98"/>
      <c r="D72" s="97"/>
      <c r="E72" s="97"/>
      <c r="F72" s="97"/>
      <c r="G72" s="97"/>
      <c r="H72" s="97"/>
      <c r="I72" s="97"/>
      <c r="J72" s="99"/>
    </row>
    <row r="73" spans="1:14" ht="17.25" customHeight="1">
      <c r="A73" s="100"/>
      <c r="B73" s="101" t="s">
        <v>332</v>
      </c>
      <c r="C73" s="168">
        <f>SUM(J71:J72)</f>
        <v>0</v>
      </c>
      <c r="D73" s="168"/>
      <c r="E73" s="168"/>
      <c r="F73" s="168"/>
      <c r="G73" s="168"/>
      <c r="H73" s="168"/>
      <c r="I73" s="168"/>
      <c r="J73" s="168">
        <f>SUM(J71:J72)</f>
        <v>0</v>
      </c>
      <c r="K73" s="94"/>
      <c r="L73" s="94"/>
      <c r="M73" s="94"/>
      <c r="N73" s="94"/>
    </row>
    <row r="74" spans="1:14" ht="9" customHeight="1">
      <c r="A74" s="94"/>
      <c r="B74" s="94"/>
      <c r="C74" s="102"/>
      <c r="D74" s="94"/>
      <c r="E74" s="94"/>
      <c r="F74" s="94"/>
      <c r="G74" s="94"/>
      <c r="H74" s="94"/>
      <c r="I74" s="94"/>
      <c r="J74" s="104"/>
      <c r="K74" s="94"/>
      <c r="L74" s="94"/>
      <c r="M74" s="94"/>
      <c r="N74" s="94"/>
    </row>
    <row r="75" spans="1:10" ht="17.25" customHeight="1">
      <c r="A75" s="157" t="s">
        <v>447</v>
      </c>
      <c r="B75" s="151" t="s">
        <v>128</v>
      </c>
      <c r="C75" s="98"/>
      <c r="D75" s="97"/>
      <c r="E75" s="97"/>
      <c r="F75" s="97"/>
      <c r="G75" s="97"/>
      <c r="H75" s="97"/>
      <c r="I75" s="97"/>
      <c r="J75" s="99"/>
    </row>
    <row r="76" spans="1:10" ht="17.25" customHeight="1">
      <c r="A76" s="157"/>
      <c r="B76" s="151"/>
      <c r="C76" s="98"/>
      <c r="D76" s="97"/>
      <c r="E76" s="97"/>
      <c r="F76" s="97"/>
      <c r="G76" s="97"/>
      <c r="H76" s="97"/>
      <c r="I76" s="97"/>
      <c r="J76" s="99"/>
    </row>
    <row r="77" spans="1:14" ht="17.25" customHeight="1">
      <c r="A77" s="100"/>
      <c r="B77" s="101" t="s">
        <v>332</v>
      </c>
      <c r="C77" s="168">
        <f>SUM(J75:J76)</f>
        <v>0</v>
      </c>
      <c r="D77" s="168"/>
      <c r="E77" s="168"/>
      <c r="F77" s="168"/>
      <c r="G77" s="168"/>
      <c r="H77" s="168"/>
      <c r="I77" s="168"/>
      <c r="J77" s="168">
        <f>SUM(J75:J76)</f>
        <v>0</v>
      </c>
      <c r="K77" s="94"/>
      <c r="L77" s="94"/>
      <c r="M77" s="94"/>
      <c r="N77" s="94"/>
    </row>
    <row r="78" spans="1:14" ht="9" customHeight="1">
      <c r="A78" s="94"/>
      <c r="B78" s="94"/>
      <c r="C78" s="102"/>
      <c r="D78" s="94"/>
      <c r="E78" s="94"/>
      <c r="F78" s="94"/>
      <c r="G78" s="94"/>
      <c r="H78" s="94"/>
      <c r="I78" s="94"/>
      <c r="J78" s="104"/>
      <c r="K78" s="94"/>
      <c r="L78" s="94"/>
      <c r="M78" s="94"/>
      <c r="N78" s="94"/>
    </row>
    <row r="79" spans="1:10" ht="17.25" customHeight="1">
      <c r="A79" s="157" t="s">
        <v>448</v>
      </c>
      <c r="B79" s="151" t="s">
        <v>449</v>
      </c>
      <c r="C79" s="98"/>
      <c r="D79" s="97"/>
      <c r="E79" s="97"/>
      <c r="F79" s="97"/>
      <c r="G79" s="97"/>
      <c r="H79" s="97"/>
      <c r="I79" s="97"/>
      <c r="J79" s="99"/>
    </row>
    <row r="80" spans="1:10" ht="17.25" customHeight="1">
      <c r="A80" s="157"/>
      <c r="B80" s="157"/>
      <c r="C80" s="98"/>
      <c r="D80" s="97"/>
      <c r="E80" s="97"/>
      <c r="F80" s="97"/>
      <c r="G80" s="97"/>
      <c r="H80" s="97"/>
      <c r="I80" s="97"/>
      <c r="J80" s="99"/>
    </row>
    <row r="81" spans="1:14" ht="17.25" customHeight="1">
      <c r="A81" s="100"/>
      <c r="B81" s="101" t="s">
        <v>332</v>
      </c>
      <c r="C81" s="168">
        <f>SUM(J79:J80)</f>
        <v>0</v>
      </c>
      <c r="D81" s="168"/>
      <c r="E81" s="168"/>
      <c r="F81" s="168"/>
      <c r="G81" s="168"/>
      <c r="H81" s="168"/>
      <c r="I81" s="168"/>
      <c r="J81" s="168">
        <f>SUM(J79:J80)</f>
        <v>0</v>
      </c>
      <c r="K81" s="94"/>
      <c r="L81" s="94"/>
      <c r="M81" s="94"/>
      <c r="N81" s="94"/>
    </row>
    <row r="82" spans="1:14" ht="9" customHeight="1">
      <c r="A82" s="94"/>
      <c r="B82" s="94"/>
      <c r="C82" s="102"/>
      <c r="D82" s="94"/>
      <c r="E82" s="94"/>
      <c r="F82" s="94"/>
      <c r="G82" s="94"/>
      <c r="H82" s="94"/>
      <c r="I82" s="94"/>
      <c r="J82" s="104"/>
      <c r="K82" s="94"/>
      <c r="L82" s="94"/>
      <c r="M82" s="94"/>
      <c r="N82" s="94"/>
    </row>
    <row r="83" spans="1:10" ht="17.25" customHeight="1">
      <c r="A83" s="157" t="s">
        <v>450</v>
      </c>
      <c r="B83" s="151" t="s">
        <v>34</v>
      </c>
      <c r="C83" s="98"/>
      <c r="D83" s="97"/>
      <c r="E83" s="97"/>
      <c r="F83" s="97"/>
      <c r="G83" s="97"/>
      <c r="H83" s="97"/>
      <c r="I83" s="97"/>
      <c r="J83" s="99"/>
    </row>
    <row r="84" spans="1:10" ht="17.25" customHeight="1">
      <c r="A84" s="157"/>
      <c r="B84" s="157"/>
      <c r="C84" s="98"/>
      <c r="D84" s="97"/>
      <c r="E84" s="97"/>
      <c r="F84" s="97"/>
      <c r="G84" s="97"/>
      <c r="H84" s="97"/>
      <c r="I84" s="97"/>
      <c r="J84" s="99"/>
    </row>
    <row r="85" spans="1:14" ht="17.25" customHeight="1">
      <c r="A85" s="100"/>
      <c r="B85" s="101" t="s">
        <v>332</v>
      </c>
      <c r="C85" s="168">
        <f>SUM(J83:J84)</f>
        <v>0</v>
      </c>
      <c r="D85" s="168"/>
      <c r="E85" s="168"/>
      <c r="F85" s="168"/>
      <c r="G85" s="168"/>
      <c r="H85" s="168"/>
      <c r="I85" s="168"/>
      <c r="J85" s="168">
        <f>SUM(J83:J84)</f>
        <v>0</v>
      </c>
      <c r="K85" s="94"/>
      <c r="L85" s="94"/>
      <c r="M85" s="94"/>
      <c r="N85" s="94"/>
    </row>
    <row r="86" ht="17.25" customHeight="1"/>
    <row r="87" spans="1:10" s="115" customFormat="1" ht="22.5" customHeight="1">
      <c r="A87" s="162" t="s">
        <v>35</v>
      </c>
      <c r="B87" s="162"/>
      <c r="C87" s="171">
        <f>SUM(C85+C77+C73+C69+C65+C61+C57+C53+C49+C45+C41+C37+C33+C29+C25+C21+C17+C13+C9+C81)</f>
        <v>0</v>
      </c>
      <c r="D87" s="171"/>
      <c r="E87" s="171"/>
      <c r="F87" s="171"/>
      <c r="G87" s="171"/>
      <c r="H87" s="171"/>
      <c r="I87" s="171"/>
      <c r="J87" s="171"/>
    </row>
    <row r="88" ht="17.25" customHeight="1"/>
    <row r="89" spans="1:10" ht="17.25" customHeight="1">
      <c r="A89" s="157" t="s">
        <v>451</v>
      </c>
      <c r="B89" s="151" t="s">
        <v>386</v>
      </c>
      <c r="C89" s="98"/>
      <c r="D89" s="97"/>
      <c r="E89" s="97"/>
      <c r="F89" s="97"/>
      <c r="G89" s="97"/>
      <c r="H89" s="97"/>
      <c r="I89" s="112"/>
      <c r="J89" s="99"/>
    </row>
    <row r="90" spans="1:10" ht="17.25" customHeight="1">
      <c r="A90" s="157"/>
      <c r="B90" s="151"/>
      <c r="C90" s="98"/>
      <c r="D90" s="97"/>
      <c r="E90" s="97"/>
      <c r="F90" s="97"/>
      <c r="G90" s="97"/>
      <c r="H90" s="97"/>
      <c r="I90" s="112"/>
      <c r="J90" s="99"/>
    </row>
    <row r="91" spans="1:14" ht="17.25" customHeight="1">
      <c r="A91" s="100"/>
      <c r="B91" s="101" t="s">
        <v>332</v>
      </c>
      <c r="C91" s="168">
        <f>SUM(J89:J90)</f>
        <v>0</v>
      </c>
      <c r="D91" s="168"/>
      <c r="E91" s="168"/>
      <c r="F91" s="168"/>
      <c r="G91" s="168"/>
      <c r="H91" s="168"/>
      <c r="I91" s="168"/>
      <c r="J91" s="168">
        <f>SUM(J89:J90)</f>
        <v>0</v>
      </c>
      <c r="K91" s="94"/>
      <c r="L91" s="94"/>
      <c r="M91" s="94"/>
      <c r="N91" s="94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10</v>
      </c>
      <c r="B5" s="154" t="s">
        <v>130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452</v>
      </c>
      <c r="B7" s="151" t="s">
        <v>131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453</v>
      </c>
      <c r="B11" s="151" t="s">
        <v>132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454</v>
      </c>
      <c r="B15" s="151" t="s">
        <v>133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455</v>
      </c>
      <c r="B19" s="151" t="s">
        <v>134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456</v>
      </c>
      <c r="B23" s="151" t="s">
        <v>135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457</v>
      </c>
      <c r="B27" s="151" t="s">
        <v>136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458</v>
      </c>
      <c r="B31" s="151" t="s">
        <v>137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1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459</v>
      </c>
      <c r="B35" s="169" t="s">
        <v>138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460</v>
      </c>
      <c r="B39" s="151" t="s">
        <v>139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68">
        <f>SUM(J39:J40)</f>
        <v>0</v>
      </c>
      <c r="D41" s="168"/>
      <c r="E41" s="168"/>
      <c r="F41" s="168"/>
      <c r="G41" s="168"/>
      <c r="H41" s="168"/>
      <c r="I41" s="168"/>
      <c r="J41" s="168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461</v>
      </c>
      <c r="B43" s="151" t="s">
        <v>140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462</v>
      </c>
      <c r="B47" s="151" t="s">
        <v>141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59">
        <f>SUM(J47:J48)</f>
        <v>0</v>
      </c>
      <c r="D49" s="159"/>
      <c r="E49" s="159"/>
      <c r="F49" s="159"/>
      <c r="G49" s="159"/>
      <c r="H49" s="159"/>
      <c r="I49" s="159"/>
      <c r="J49" s="159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463</v>
      </c>
      <c r="B51" s="151" t="s">
        <v>142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ht="17.25" customHeight="1"/>
    <row r="55" spans="1:10" s="115" customFormat="1" ht="22.5" customHeight="1">
      <c r="A55" s="162" t="s">
        <v>35</v>
      </c>
      <c r="B55" s="162"/>
      <c r="C55" s="171">
        <f>SUM(C53+C49+C45+C41+C37+C33+C29+C25+C21+C17+C13+C9)</f>
        <v>0</v>
      </c>
      <c r="D55" s="171"/>
      <c r="E55" s="171"/>
      <c r="F55" s="171"/>
      <c r="G55" s="171"/>
      <c r="H55" s="171"/>
      <c r="I55" s="171"/>
      <c r="J55" s="171"/>
    </row>
    <row r="56" ht="17.25" customHeight="1"/>
    <row r="57" spans="1:10" ht="17.25" customHeight="1">
      <c r="A57" s="157" t="s">
        <v>464</v>
      </c>
      <c r="B57" s="151" t="s">
        <v>386</v>
      </c>
      <c r="C57" s="98"/>
      <c r="D57" s="97"/>
      <c r="E57" s="97"/>
      <c r="F57" s="97"/>
      <c r="G57" s="97"/>
      <c r="H57" s="97"/>
      <c r="I57" s="112"/>
      <c r="J57" s="99"/>
    </row>
    <row r="58" spans="1:10" ht="17.25" customHeight="1">
      <c r="A58" s="157"/>
      <c r="B58" s="151"/>
      <c r="C58" s="98"/>
      <c r="D58" s="97"/>
      <c r="E58" s="97"/>
      <c r="F58" s="97"/>
      <c r="G58" s="97"/>
      <c r="H58" s="97"/>
      <c r="I58" s="112"/>
      <c r="J58" s="99"/>
    </row>
    <row r="59" spans="1:14" ht="17.25" customHeight="1">
      <c r="A59" s="100"/>
      <c r="B59" s="101" t="s">
        <v>332</v>
      </c>
      <c r="C59" s="168">
        <f>SUM(J57:J58)</f>
        <v>0</v>
      </c>
      <c r="D59" s="168"/>
      <c r="E59" s="168"/>
      <c r="F59" s="168"/>
      <c r="G59" s="168"/>
      <c r="H59" s="168"/>
      <c r="I59" s="168"/>
      <c r="J59" s="168">
        <f>SUM(J57:J58)</f>
        <v>0</v>
      </c>
      <c r="K59" s="94"/>
      <c r="L59" s="94"/>
      <c r="M59" s="94"/>
      <c r="N59" s="94"/>
    </row>
  </sheetData>
  <sheetProtection selectLockedCells="1" selectUnlockedCells="1"/>
  <mergeCells count="53">
    <mergeCell ref="A55:B55"/>
    <mergeCell ref="C55:J55"/>
    <mergeCell ref="A57:A58"/>
    <mergeCell ref="B57:B58"/>
    <mergeCell ref="C59:J59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11</v>
      </c>
      <c r="B5" s="154" t="s">
        <v>143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465</v>
      </c>
      <c r="B7" s="151" t="s">
        <v>144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466</v>
      </c>
      <c r="B11" s="151" t="s">
        <v>145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1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4" ht="17.25" customHeight="1">
      <c r="A15" s="157" t="s">
        <v>467</v>
      </c>
      <c r="B15" s="151" t="s">
        <v>146</v>
      </c>
      <c r="C15" s="98"/>
      <c r="D15" s="97"/>
      <c r="E15" s="97"/>
      <c r="F15" s="97"/>
      <c r="G15" s="97"/>
      <c r="H15" s="97"/>
      <c r="I15" s="97"/>
      <c r="J15" s="99"/>
      <c r="K15" s="94"/>
      <c r="L15" s="94"/>
      <c r="M15" s="94"/>
      <c r="N15" s="94"/>
    </row>
    <row r="16" spans="1:14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  <c r="K16" s="94"/>
      <c r="L16" s="94"/>
      <c r="M16" s="94"/>
      <c r="N16" s="94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468</v>
      </c>
      <c r="B19" s="151" t="s">
        <v>147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469</v>
      </c>
      <c r="B23" s="151" t="s">
        <v>148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470</v>
      </c>
      <c r="B27" s="151" t="s">
        <v>149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471</v>
      </c>
      <c r="B31" s="151" t="s">
        <v>150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472</v>
      </c>
      <c r="B35" s="151" t="s">
        <v>151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1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473</v>
      </c>
      <c r="B39" s="151" t="s">
        <v>152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68">
        <f>SUM(J39:J40)</f>
        <v>0</v>
      </c>
      <c r="D41" s="168"/>
      <c r="E41" s="168"/>
      <c r="F41" s="168"/>
      <c r="G41" s="168"/>
      <c r="H41" s="168"/>
      <c r="I41" s="168"/>
      <c r="J41" s="168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474</v>
      </c>
      <c r="B43" s="151" t="s">
        <v>153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475</v>
      </c>
      <c r="B47" s="151" t="s">
        <v>154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59">
        <f>SUM(J47:J48)</f>
        <v>0</v>
      </c>
      <c r="D49" s="159"/>
      <c r="E49" s="159"/>
      <c r="F49" s="159"/>
      <c r="G49" s="159"/>
      <c r="H49" s="159"/>
      <c r="I49" s="159"/>
      <c r="J49" s="159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476</v>
      </c>
      <c r="B51" s="151" t="s">
        <v>142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477</v>
      </c>
      <c r="B55" s="151" t="s">
        <v>155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68">
        <f>SUM(J55:J56)</f>
        <v>0</v>
      </c>
      <c r="D57" s="168"/>
      <c r="E57" s="168"/>
      <c r="F57" s="168"/>
      <c r="G57" s="168"/>
      <c r="H57" s="168"/>
      <c r="I57" s="168"/>
      <c r="J57" s="168">
        <f>SUM(J55:J56)</f>
        <v>0</v>
      </c>
      <c r="K57" s="94"/>
      <c r="L57" s="94"/>
      <c r="M57" s="94"/>
      <c r="N57" s="94"/>
    </row>
    <row r="58" ht="17.25" customHeight="1"/>
    <row r="59" spans="1:10" s="115" customFormat="1" ht="22.5" customHeight="1">
      <c r="A59" s="162" t="s">
        <v>35</v>
      </c>
      <c r="B59" s="162"/>
      <c r="C59" s="171">
        <f>SUM(C57+C53+C49+C45+C41+C37+C33+C29+C25+C21+C17+C13+C9)</f>
        <v>0</v>
      </c>
      <c r="D59" s="171"/>
      <c r="E59" s="171"/>
      <c r="F59" s="171"/>
      <c r="G59" s="171"/>
      <c r="H59" s="171"/>
      <c r="I59" s="171"/>
      <c r="J59" s="171"/>
    </row>
    <row r="60" ht="17.25" customHeight="1"/>
    <row r="61" spans="1:10" ht="17.25" customHeight="1">
      <c r="A61" s="157" t="s">
        <v>478</v>
      </c>
      <c r="B61" s="151" t="s">
        <v>386</v>
      </c>
      <c r="C61" s="98"/>
      <c r="D61" s="97"/>
      <c r="E61" s="97"/>
      <c r="F61" s="97"/>
      <c r="G61" s="97"/>
      <c r="H61" s="97"/>
      <c r="I61" s="112"/>
      <c r="J61" s="99"/>
    </row>
    <row r="62" spans="1:10" ht="17.25" customHeight="1">
      <c r="A62" s="157"/>
      <c r="B62" s="151"/>
      <c r="C62" s="98"/>
      <c r="D62" s="97"/>
      <c r="E62" s="97"/>
      <c r="F62" s="97"/>
      <c r="G62" s="97"/>
      <c r="H62" s="97"/>
      <c r="I62" s="112"/>
      <c r="J62" s="99"/>
    </row>
    <row r="63" spans="1:14" ht="17.25" customHeight="1">
      <c r="A63" s="100"/>
      <c r="B63" s="101" t="s">
        <v>332</v>
      </c>
      <c r="C63" s="168">
        <f>SUM(J61:J62)</f>
        <v>0</v>
      </c>
      <c r="D63" s="168"/>
      <c r="E63" s="168"/>
      <c r="F63" s="168"/>
      <c r="G63" s="168"/>
      <c r="H63" s="168"/>
      <c r="I63" s="168"/>
      <c r="J63" s="168">
        <f>SUM(J61:J62)</f>
        <v>0</v>
      </c>
      <c r="K63" s="94"/>
      <c r="L63" s="94"/>
      <c r="M63" s="94"/>
      <c r="N63" s="94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12</v>
      </c>
      <c r="B5" s="154" t="s">
        <v>156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479</v>
      </c>
      <c r="B7" s="151" t="s">
        <v>157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480</v>
      </c>
      <c r="B11" s="151" t="s">
        <v>158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481</v>
      </c>
      <c r="B15" s="151" t="s">
        <v>159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482</v>
      </c>
      <c r="B19" s="151" t="s">
        <v>160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483</v>
      </c>
      <c r="B23" s="151" t="s">
        <v>161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484</v>
      </c>
      <c r="B27" s="151" t="s">
        <v>162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485</v>
      </c>
      <c r="B31" s="151" t="s">
        <v>163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486</v>
      </c>
      <c r="B35" s="151" t="s">
        <v>34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63">
        <f>SUM(C37+C33+C29+C25+C21+C17+C13+C9)</f>
        <v>0</v>
      </c>
      <c r="D39" s="163"/>
      <c r="E39" s="163"/>
      <c r="F39" s="163"/>
      <c r="G39" s="163"/>
      <c r="H39" s="163"/>
      <c r="I39" s="163"/>
      <c r="J39" s="163"/>
    </row>
    <row r="40" ht="17.25" customHeight="1"/>
    <row r="41" spans="1:10" ht="17.25" customHeight="1">
      <c r="A41" s="157" t="s">
        <v>487</v>
      </c>
      <c r="B41" s="151" t="s">
        <v>386</v>
      </c>
      <c r="C41" s="98"/>
      <c r="D41" s="97"/>
      <c r="E41" s="97"/>
      <c r="F41" s="97"/>
      <c r="G41" s="97"/>
      <c r="H41" s="97"/>
      <c r="I41" s="112"/>
      <c r="J41" s="99"/>
    </row>
    <row r="42" spans="1:10" ht="17.25" customHeight="1">
      <c r="A42" s="157"/>
      <c r="B42" s="151"/>
      <c r="C42" s="98"/>
      <c r="D42" s="97"/>
      <c r="E42" s="97"/>
      <c r="F42" s="97"/>
      <c r="G42" s="97"/>
      <c r="H42" s="97"/>
      <c r="I42" s="112"/>
      <c r="J42" s="99"/>
    </row>
    <row r="43" spans="1:14" ht="17.25" customHeight="1">
      <c r="A43" s="100"/>
      <c r="B43" s="101" t="s">
        <v>332</v>
      </c>
      <c r="C43" s="168">
        <f>SUM(J41:J42)</f>
        <v>0</v>
      </c>
      <c r="D43" s="168"/>
      <c r="E43" s="168"/>
      <c r="F43" s="168"/>
      <c r="G43" s="168"/>
      <c r="H43" s="168"/>
      <c r="I43" s="168"/>
      <c r="J43" s="168">
        <f>SUM(J41:J42)</f>
        <v>0</v>
      </c>
      <c r="K43" s="94"/>
      <c r="L43" s="94"/>
      <c r="M43" s="94"/>
      <c r="N43" s="94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13</v>
      </c>
      <c r="B5" s="154" t="s">
        <v>164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488</v>
      </c>
      <c r="B7" s="151" t="s">
        <v>165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489</v>
      </c>
      <c r="B11" s="151" t="s">
        <v>166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490</v>
      </c>
      <c r="B15" s="151" t="s">
        <v>167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491</v>
      </c>
      <c r="B19" s="151" t="s">
        <v>168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492</v>
      </c>
      <c r="B23" s="151" t="s">
        <v>34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ht="17.25" customHeight="1"/>
    <row r="27" spans="1:10" s="115" customFormat="1" ht="22.5" customHeight="1">
      <c r="A27" s="162" t="s">
        <v>35</v>
      </c>
      <c r="B27" s="162"/>
      <c r="C27" s="163">
        <f>SUM(C25+C21+C17+C13+C9)</f>
        <v>0</v>
      </c>
      <c r="D27" s="163"/>
      <c r="E27" s="163"/>
      <c r="F27" s="163"/>
      <c r="G27" s="163"/>
      <c r="H27" s="163"/>
      <c r="I27" s="163"/>
      <c r="J27" s="163"/>
    </row>
  </sheetData>
  <sheetProtection selectLockedCells="1" selectUnlockedCells="1"/>
  <mergeCells count="29">
    <mergeCell ref="A23:A24"/>
    <mergeCell ref="B23:B24"/>
    <mergeCell ref="C25:J25"/>
    <mergeCell ref="A27:B27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14</v>
      </c>
      <c r="B5" s="154" t="s">
        <v>169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493</v>
      </c>
      <c r="B7" s="151" t="s">
        <v>170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494</v>
      </c>
      <c r="B11" s="151" t="s">
        <v>171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495</v>
      </c>
      <c r="B15" s="151" t="s">
        <v>172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496</v>
      </c>
      <c r="B19" s="151" t="s">
        <v>173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1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497</v>
      </c>
      <c r="B23" s="151" t="s">
        <v>129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498</v>
      </c>
      <c r="B27" s="151" t="s">
        <v>174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499</v>
      </c>
      <c r="B31" s="151" t="s">
        <v>34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ht="17.25" customHeight="1"/>
    <row r="35" spans="1:10" s="115" customFormat="1" ht="22.5" customHeight="1">
      <c r="A35" s="162" t="s">
        <v>35</v>
      </c>
      <c r="B35" s="162"/>
      <c r="C35" s="163">
        <f>SUM(C33+C29+C25+C21+C17+C9+C13)</f>
        <v>0</v>
      </c>
      <c r="D35" s="163"/>
      <c r="E35" s="163"/>
      <c r="F35" s="163"/>
      <c r="G35" s="163"/>
      <c r="H35" s="163"/>
      <c r="I35" s="163"/>
      <c r="J35" s="163"/>
    </row>
    <row r="36" ht="17.25" customHeight="1"/>
    <row r="37" spans="1:10" ht="17.25" customHeight="1">
      <c r="A37" s="157" t="s">
        <v>500</v>
      </c>
      <c r="B37" s="151" t="s">
        <v>386</v>
      </c>
      <c r="C37" s="98"/>
      <c r="D37" s="97"/>
      <c r="E37" s="97"/>
      <c r="F37" s="97"/>
      <c r="G37" s="97"/>
      <c r="H37" s="97"/>
      <c r="I37" s="112"/>
      <c r="J37" s="99"/>
    </row>
    <row r="38" spans="1:10" ht="17.25" customHeight="1">
      <c r="A38" s="157"/>
      <c r="B38" s="151"/>
      <c r="C38" s="98"/>
      <c r="D38" s="97"/>
      <c r="E38" s="97"/>
      <c r="F38" s="97"/>
      <c r="G38" s="97"/>
      <c r="H38" s="97"/>
      <c r="I38" s="112"/>
      <c r="J38" s="99"/>
    </row>
    <row r="39" spans="1:14" ht="17.25" customHeight="1">
      <c r="A39" s="100"/>
      <c r="B39" s="101" t="s">
        <v>332</v>
      </c>
      <c r="C39" s="168">
        <f>SUM(J37:J38)</f>
        <v>0</v>
      </c>
      <c r="D39" s="168"/>
      <c r="E39" s="168"/>
      <c r="F39" s="168"/>
      <c r="G39" s="168"/>
      <c r="H39" s="168"/>
      <c r="I39" s="168"/>
      <c r="J39" s="168">
        <f>SUM(J37:J38)</f>
        <v>0</v>
      </c>
      <c r="K39" s="94"/>
      <c r="L39" s="94"/>
      <c r="M39" s="94"/>
      <c r="N39" s="94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15</v>
      </c>
      <c r="B5" s="154" t="s">
        <v>175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501</v>
      </c>
      <c r="B7" s="151" t="s">
        <v>176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502</v>
      </c>
      <c r="B11" s="151" t="s">
        <v>177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503</v>
      </c>
      <c r="B15" s="151" t="s">
        <v>178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504</v>
      </c>
      <c r="B19" s="151" t="s">
        <v>179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1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505</v>
      </c>
      <c r="B23" s="151" t="s">
        <v>180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506</v>
      </c>
      <c r="B27" s="151" t="s">
        <v>181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507</v>
      </c>
      <c r="B31" s="151" t="s">
        <v>34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59">
        <f>SUM(J31:J32)</f>
        <v>0</v>
      </c>
      <c r="D33" s="159"/>
      <c r="E33" s="159"/>
      <c r="F33" s="159"/>
      <c r="G33" s="159"/>
      <c r="H33" s="159"/>
      <c r="I33" s="159"/>
      <c r="J33" s="159">
        <f>SUM(J31:J32)</f>
        <v>0</v>
      </c>
      <c r="K33" s="94"/>
      <c r="L33" s="94"/>
      <c r="M33" s="94"/>
      <c r="N33" s="94"/>
    </row>
    <row r="34" ht="17.25" customHeight="1"/>
    <row r="35" spans="1:10" s="115" customFormat="1" ht="22.5" customHeight="1">
      <c r="A35" s="162" t="s">
        <v>35</v>
      </c>
      <c r="B35" s="162"/>
      <c r="C35" s="163">
        <f>SUM(C33+C29+C25+C21+C17+C13+C9)</f>
        <v>0</v>
      </c>
      <c r="D35" s="163"/>
      <c r="E35" s="163"/>
      <c r="F35" s="163"/>
      <c r="G35" s="163"/>
      <c r="H35" s="163"/>
      <c r="I35" s="163"/>
      <c r="J35" s="163"/>
    </row>
    <row r="36" ht="17.25" customHeight="1"/>
    <row r="37" spans="1:10" ht="17.25" customHeight="1">
      <c r="A37" s="157" t="s">
        <v>508</v>
      </c>
      <c r="B37" s="151" t="s">
        <v>386</v>
      </c>
      <c r="C37" s="98"/>
      <c r="D37" s="97"/>
      <c r="E37" s="97"/>
      <c r="F37" s="97"/>
      <c r="G37" s="97"/>
      <c r="H37" s="97"/>
      <c r="I37" s="112"/>
      <c r="J37" s="99"/>
    </row>
    <row r="38" spans="1:10" ht="17.25" customHeight="1">
      <c r="A38" s="157"/>
      <c r="B38" s="151"/>
      <c r="C38" s="98"/>
      <c r="D38" s="97"/>
      <c r="E38" s="97"/>
      <c r="F38" s="97"/>
      <c r="G38" s="97"/>
      <c r="H38" s="97"/>
      <c r="I38" s="112"/>
      <c r="J38" s="99"/>
    </row>
    <row r="39" spans="1:14" ht="17.25" customHeight="1">
      <c r="A39" s="100"/>
      <c r="B39" s="101" t="s">
        <v>332</v>
      </c>
      <c r="C39" s="168">
        <f>SUM(J37:J38)</f>
        <v>0</v>
      </c>
      <c r="D39" s="168"/>
      <c r="E39" s="168"/>
      <c r="F39" s="168"/>
      <c r="G39" s="168"/>
      <c r="H39" s="168"/>
      <c r="I39" s="168"/>
      <c r="J39" s="168">
        <f>SUM(J37:J38)</f>
        <v>0</v>
      </c>
      <c r="K39" s="94"/>
      <c r="L39" s="94"/>
      <c r="M39" s="94"/>
      <c r="N39" s="94"/>
    </row>
  </sheetData>
  <sheetProtection selectLockedCells="1" selectUnlockedCells="1"/>
  <mergeCells count="38">
    <mergeCell ref="C39:J39"/>
    <mergeCell ref="A31:A32"/>
    <mergeCell ref="B31:B32"/>
    <mergeCell ref="C33:J33"/>
    <mergeCell ref="A35:B35"/>
    <mergeCell ref="C35:J35"/>
    <mergeCell ref="A37:A38"/>
    <mergeCell ref="B37:B38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16</v>
      </c>
      <c r="B5" s="154" t="s">
        <v>182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509</v>
      </c>
      <c r="B7" s="151" t="s">
        <v>183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510</v>
      </c>
      <c r="B11" s="151" t="s">
        <v>184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511</v>
      </c>
      <c r="B15" s="151" t="s">
        <v>185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512</v>
      </c>
      <c r="B19" s="151" t="s">
        <v>186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513</v>
      </c>
      <c r="B23" s="151" t="s">
        <v>187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514</v>
      </c>
      <c r="B27" s="151" t="s">
        <v>172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515</v>
      </c>
      <c r="B31" s="151" t="s">
        <v>188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516</v>
      </c>
      <c r="B35" s="151" t="s">
        <v>189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517</v>
      </c>
      <c r="B39" s="151" t="s">
        <v>190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518</v>
      </c>
      <c r="B43" s="151" t="s">
        <v>191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519</v>
      </c>
      <c r="B47" s="151" t="s">
        <v>192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1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520</v>
      </c>
      <c r="B51" s="151" t="s">
        <v>34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ht="17.25" customHeight="1"/>
    <row r="55" spans="1:10" s="115" customFormat="1" ht="22.5" customHeight="1">
      <c r="A55" s="162" t="s">
        <v>35</v>
      </c>
      <c r="B55" s="162"/>
      <c r="C55" s="171">
        <f>SUM(C53+C49+C45+C41+C37+C33+C29+C25+C21+C17+C13+C9)</f>
        <v>0</v>
      </c>
      <c r="D55" s="171"/>
      <c r="E55" s="171"/>
      <c r="F55" s="171"/>
      <c r="G55" s="171"/>
      <c r="H55" s="171"/>
      <c r="I55" s="171"/>
      <c r="J55" s="171"/>
    </row>
    <row r="56" ht="17.25" customHeight="1"/>
    <row r="57" spans="1:10" ht="17.25" customHeight="1">
      <c r="A57" s="157" t="s">
        <v>521</v>
      </c>
      <c r="B57" s="151" t="s">
        <v>386</v>
      </c>
      <c r="C57" s="98"/>
      <c r="D57" s="97"/>
      <c r="E57" s="97"/>
      <c r="F57" s="97"/>
      <c r="G57" s="97"/>
      <c r="H57" s="97"/>
      <c r="I57" s="112"/>
      <c r="J57" s="99"/>
    </row>
    <row r="58" spans="1:10" ht="17.25" customHeight="1">
      <c r="A58" s="157"/>
      <c r="B58" s="151"/>
      <c r="C58" s="98"/>
      <c r="D58" s="97"/>
      <c r="E58" s="97"/>
      <c r="F58" s="97"/>
      <c r="G58" s="97"/>
      <c r="H58" s="97"/>
      <c r="I58" s="112"/>
      <c r="J58" s="99"/>
    </row>
    <row r="59" spans="1:14" ht="17.25" customHeight="1">
      <c r="A59" s="100"/>
      <c r="B59" s="101" t="s">
        <v>332</v>
      </c>
      <c r="C59" s="168">
        <f>SUM(J57:J58)</f>
        <v>0</v>
      </c>
      <c r="D59" s="168"/>
      <c r="E59" s="168"/>
      <c r="F59" s="168"/>
      <c r="G59" s="168"/>
      <c r="H59" s="168"/>
      <c r="I59" s="168"/>
      <c r="J59" s="168">
        <f>SUM(J57:J58)</f>
        <v>0</v>
      </c>
      <c r="K59" s="94"/>
      <c r="L59" s="94"/>
      <c r="M59" s="94"/>
      <c r="N59" s="94"/>
    </row>
  </sheetData>
  <sheetProtection selectLockedCells="1" selectUnlockedCells="1"/>
  <mergeCells count="53">
    <mergeCell ref="A55:B55"/>
    <mergeCell ref="C55:J55"/>
    <mergeCell ref="A57:A58"/>
    <mergeCell ref="B57:B58"/>
    <mergeCell ref="C59:J59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79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20.25" customHeight="1">
      <c r="A5" s="172">
        <v>17</v>
      </c>
      <c r="B5" s="154" t="s">
        <v>193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20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522</v>
      </c>
      <c r="B7" s="151" t="s">
        <v>194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523</v>
      </c>
      <c r="B11" s="151" t="s">
        <v>195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524</v>
      </c>
      <c r="B15" s="151" t="s">
        <v>196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525</v>
      </c>
      <c r="B19" s="151" t="s">
        <v>197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1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526</v>
      </c>
      <c r="B23" s="151" t="s">
        <v>198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527</v>
      </c>
      <c r="B27" s="151" t="s">
        <v>199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528</v>
      </c>
      <c r="B31" s="151" t="s">
        <v>200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529</v>
      </c>
      <c r="B35" s="151" t="s">
        <v>201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530</v>
      </c>
      <c r="B39" s="151" t="s">
        <v>202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531</v>
      </c>
      <c r="B43" s="151" t="s">
        <v>532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533</v>
      </c>
      <c r="B47" s="151" t="s">
        <v>204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534</v>
      </c>
      <c r="B51" s="151" t="s">
        <v>205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535</v>
      </c>
      <c r="B55" s="151" t="s">
        <v>206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59">
        <f>SUM(J55:J56)</f>
        <v>0</v>
      </c>
      <c r="D57" s="159"/>
      <c r="E57" s="159"/>
      <c r="F57" s="159"/>
      <c r="G57" s="159"/>
      <c r="H57" s="159"/>
      <c r="I57" s="159"/>
      <c r="J57" s="159">
        <f>SUM(J55:J56)</f>
        <v>0</v>
      </c>
      <c r="K57" s="94"/>
      <c r="L57" s="94"/>
      <c r="M57" s="94"/>
      <c r="N57" s="94"/>
    </row>
    <row r="58" spans="1:14" ht="9" customHeight="1">
      <c r="A58" s="94"/>
      <c r="B58" s="94"/>
      <c r="C58" s="102"/>
      <c r="D58" s="94"/>
      <c r="E58" s="94"/>
      <c r="F58" s="94"/>
      <c r="G58" s="94"/>
      <c r="H58" s="94"/>
      <c r="I58" s="94"/>
      <c r="J58" s="104"/>
      <c r="K58" s="94"/>
      <c r="L58" s="94"/>
      <c r="M58" s="94"/>
      <c r="N58" s="94"/>
    </row>
    <row r="59" spans="1:10" ht="17.25" customHeight="1">
      <c r="A59" s="157" t="s">
        <v>536</v>
      </c>
      <c r="B59" s="151" t="s">
        <v>207</v>
      </c>
      <c r="C59" s="98"/>
      <c r="D59" s="97"/>
      <c r="E59" s="97"/>
      <c r="F59" s="97"/>
      <c r="G59" s="97"/>
      <c r="H59" s="97"/>
      <c r="I59" s="97"/>
      <c r="J59" s="99"/>
    </row>
    <row r="60" spans="1:10" ht="17.25" customHeight="1">
      <c r="A60" s="157"/>
      <c r="B60" s="157"/>
      <c r="C60" s="98"/>
      <c r="D60" s="97"/>
      <c r="E60" s="97"/>
      <c r="F60" s="97"/>
      <c r="G60" s="97"/>
      <c r="H60" s="97"/>
      <c r="I60" s="97"/>
      <c r="J60" s="99"/>
    </row>
    <row r="61" spans="1:14" ht="17.25" customHeight="1">
      <c r="A61" s="100"/>
      <c r="B61" s="101" t="s">
        <v>332</v>
      </c>
      <c r="C61" s="168">
        <f>SUM(J59:J60)</f>
        <v>0</v>
      </c>
      <c r="D61" s="168"/>
      <c r="E61" s="168"/>
      <c r="F61" s="168"/>
      <c r="G61" s="168"/>
      <c r="H61" s="168"/>
      <c r="I61" s="168"/>
      <c r="J61" s="168">
        <f>SUM(J59:J60)</f>
        <v>0</v>
      </c>
      <c r="K61" s="94"/>
      <c r="L61" s="94"/>
      <c r="M61" s="94"/>
      <c r="N61" s="94"/>
    </row>
    <row r="62" spans="1:14" ht="9" customHeight="1">
      <c r="A62" s="94"/>
      <c r="B62" s="94"/>
      <c r="C62" s="102"/>
      <c r="D62" s="94"/>
      <c r="E62" s="94"/>
      <c r="F62" s="94"/>
      <c r="G62" s="94"/>
      <c r="H62" s="94"/>
      <c r="I62" s="94"/>
      <c r="J62" s="104"/>
      <c r="K62" s="94"/>
      <c r="L62" s="94"/>
      <c r="M62" s="94"/>
      <c r="N62" s="94"/>
    </row>
    <row r="63" spans="1:10" ht="17.25" customHeight="1">
      <c r="A63" s="157" t="s">
        <v>537</v>
      </c>
      <c r="B63" s="151" t="s">
        <v>62</v>
      </c>
      <c r="C63" s="98"/>
      <c r="D63" s="97"/>
      <c r="E63" s="97"/>
      <c r="F63" s="97"/>
      <c r="G63" s="97"/>
      <c r="H63" s="97"/>
      <c r="I63" s="97"/>
      <c r="J63" s="99"/>
    </row>
    <row r="64" spans="1:10" ht="17.25" customHeight="1">
      <c r="A64" s="157"/>
      <c r="B64" s="151"/>
      <c r="C64" s="98"/>
      <c r="D64" s="97"/>
      <c r="E64" s="97"/>
      <c r="F64" s="97"/>
      <c r="G64" s="97"/>
      <c r="H64" s="97"/>
      <c r="I64" s="97"/>
      <c r="J64" s="99"/>
    </row>
    <row r="65" spans="1:14" ht="17.25" customHeight="1">
      <c r="A65" s="100"/>
      <c r="B65" s="101" t="s">
        <v>332</v>
      </c>
      <c r="C65" s="168">
        <f>SUM(J63:J64)</f>
        <v>0</v>
      </c>
      <c r="D65" s="168"/>
      <c r="E65" s="168"/>
      <c r="F65" s="168"/>
      <c r="G65" s="168"/>
      <c r="H65" s="168"/>
      <c r="I65" s="168"/>
      <c r="J65" s="168">
        <f>SUM(J63:J64)</f>
        <v>0</v>
      </c>
      <c r="K65" s="94"/>
      <c r="L65" s="94"/>
      <c r="M65" s="94"/>
      <c r="N65" s="94"/>
    </row>
    <row r="66" spans="1:14" ht="9" customHeight="1">
      <c r="A66" s="94"/>
      <c r="B66" s="94"/>
      <c r="C66" s="102"/>
      <c r="D66" s="94"/>
      <c r="E66" s="94"/>
      <c r="F66" s="94"/>
      <c r="G66" s="94"/>
      <c r="H66" s="94"/>
      <c r="I66" s="94"/>
      <c r="J66" s="104"/>
      <c r="K66" s="94"/>
      <c r="L66" s="94"/>
      <c r="M66" s="94"/>
      <c r="N66" s="94"/>
    </row>
    <row r="67" spans="1:10" ht="17.25" customHeight="1">
      <c r="A67" s="157" t="s">
        <v>538</v>
      </c>
      <c r="B67" s="151" t="s">
        <v>539</v>
      </c>
      <c r="C67" s="98"/>
      <c r="D67" s="97"/>
      <c r="E67" s="97"/>
      <c r="F67" s="97"/>
      <c r="G67" s="97"/>
      <c r="H67" s="97"/>
      <c r="I67" s="97"/>
      <c r="J67" s="99"/>
    </row>
    <row r="68" spans="1:10" ht="17.25" customHeight="1">
      <c r="A68" s="157"/>
      <c r="B68" s="157"/>
      <c r="C68" s="98"/>
      <c r="D68" s="97"/>
      <c r="E68" s="97"/>
      <c r="F68" s="97"/>
      <c r="G68" s="97"/>
      <c r="H68" s="97"/>
      <c r="I68" s="97"/>
      <c r="J68" s="99"/>
    </row>
    <row r="69" spans="1:14" ht="17.25" customHeight="1">
      <c r="A69" s="100"/>
      <c r="B69" s="101" t="s">
        <v>332</v>
      </c>
      <c r="C69" s="168">
        <f>SUM(J67:J68)</f>
        <v>0</v>
      </c>
      <c r="D69" s="168"/>
      <c r="E69" s="168"/>
      <c r="F69" s="168"/>
      <c r="G69" s="168"/>
      <c r="H69" s="168"/>
      <c r="I69" s="168"/>
      <c r="J69" s="168">
        <f>SUM(J67:J68)</f>
        <v>0</v>
      </c>
      <c r="K69" s="94"/>
      <c r="L69" s="94"/>
      <c r="M69" s="94"/>
      <c r="N69" s="94"/>
    </row>
    <row r="70" spans="1:14" ht="9" customHeight="1">
      <c r="A70" s="94"/>
      <c r="B70" s="94"/>
      <c r="C70" s="102"/>
      <c r="D70" s="94"/>
      <c r="E70" s="94"/>
      <c r="F70" s="94"/>
      <c r="G70" s="94"/>
      <c r="H70" s="94"/>
      <c r="I70" s="94"/>
      <c r="J70" s="104"/>
      <c r="K70" s="94"/>
      <c r="L70" s="94"/>
      <c r="M70" s="94"/>
      <c r="N70" s="94"/>
    </row>
    <row r="71" spans="1:10" ht="17.25" customHeight="1">
      <c r="A71" s="157" t="s">
        <v>540</v>
      </c>
      <c r="B71" s="151" t="s">
        <v>34</v>
      </c>
      <c r="C71" s="98"/>
      <c r="D71" s="97"/>
      <c r="E71" s="97"/>
      <c r="F71" s="97"/>
      <c r="G71" s="97"/>
      <c r="H71" s="97"/>
      <c r="I71" s="97"/>
      <c r="J71" s="99"/>
    </row>
    <row r="72" spans="1:10" ht="17.25" customHeight="1">
      <c r="A72" s="157"/>
      <c r="B72" s="157"/>
      <c r="C72" s="98"/>
      <c r="D72" s="97"/>
      <c r="E72" s="97"/>
      <c r="F72" s="97"/>
      <c r="G72" s="97"/>
      <c r="H72" s="97"/>
      <c r="I72" s="97"/>
      <c r="J72" s="99"/>
    </row>
    <row r="73" spans="1:14" ht="17.25" customHeight="1">
      <c r="A73" s="100"/>
      <c r="B73" s="101" t="s">
        <v>332</v>
      </c>
      <c r="C73" s="168">
        <f>SUM(J71:J72)</f>
        <v>0</v>
      </c>
      <c r="D73" s="168"/>
      <c r="E73" s="168"/>
      <c r="F73" s="168"/>
      <c r="G73" s="168"/>
      <c r="H73" s="168"/>
      <c r="I73" s="168"/>
      <c r="J73" s="168">
        <f>SUM(J71:J72)</f>
        <v>0</v>
      </c>
      <c r="K73" s="94"/>
      <c r="L73" s="94"/>
      <c r="M73" s="94"/>
      <c r="N73" s="94"/>
    </row>
    <row r="74" ht="17.25" customHeight="1"/>
    <row r="75" spans="1:10" s="115" customFormat="1" ht="22.5" customHeight="1">
      <c r="A75" s="162" t="s">
        <v>35</v>
      </c>
      <c r="B75" s="162"/>
      <c r="C75" s="171">
        <f>SUM(C73+C65+C61+C57+C53+C49+C45+C41+C37+C33+C29+C25+C21+C17+C13+C9+C69)</f>
        <v>0</v>
      </c>
      <c r="D75" s="171"/>
      <c r="E75" s="171"/>
      <c r="F75" s="171"/>
      <c r="G75" s="171"/>
      <c r="H75" s="171"/>
      <c r="I75" s="171"/>
      <c r="J75" s="171"/>
    </row>
    <row r="76" ht="17.25" customHeight="1"/>
    <row r="77" spans="1:10" ht="17.25" customHeight="1">
      <c r="A77" s="157" t="s">
        <v>541</v>
      </c>
      <c r="B77" s="151" t="s">
        <v>386</v>
      </c>
      <c r="C77" s="98"/>
      <c r="D77" s="97"/>
      <c r="E77" s="97"/>
      <c r="F77" s="97"/>
      <c r="G77" s="97"/>
      <c r="H77" s="97"/>
      <c r="I77" s="112"/>
      <c r="J77" s="99"/>
    </row>
    <row r="78" spans="1:10" ht="17.25" customHeight="1">
      <c r="A78" s="157"/>
      <c r="B78" s="151"/>
      <c r="C78" s="98"/>
      <c r="D78" s="97"/>
      <c r="E78" s="97"/>
      <c r="F78" s="97"/>
      <c r="G78" s="97"/>
      <c r="H78" s="97"/>
      <c r="I78" s="112"/>
      <c r="J78" s="99"/>
    </row>
    <row r="79" spans="1:14" ht="17.25" customHeight="1">
      <c r="A79" s="100"/>
      <c r="B79" s="101" t="s">
        <v>332</v>
      </c>
      <c r="C79" s="168">
        <f>SUM(J77:J78)</f>
        <v>0</v>
      </c>
      <c r="D79" s="168"/>
      <c r="E79" s="168"/>
      <c r="F79" s="168"/>
      <c r="G79" s="168"/>
      <c r="H79" s="168"/>
      <c r="I79" s="168"/>
      <c r="J79" s="168">
        <f>SUM(J77:J78)</f>
        <v>0</v>
      </c>
      <c r="K79" s="94"/>
      <c r="L79" s="94"/>
      <c r="M79" s="94"/>
      <c r="N79" s="94"/>
    </row>
  </sheetData>
  <sheetProtection selectLockedCells="1" selectUnlockedCells="1"/>
  <mergeCells count="68">
    <mergeCell ref="C79:J79"/>
    <mergeCell ref="A71:A72"/>
    <mergeCell ref="B71:B72"/>
    <mergeCell ref="C73:J73"/>
    <mergeCell ref="A75:B75"/>
    <mergeCell ref="C75:J75"/>
    <mergeCell ref="A77:A78"/>
    <mergeCell ref="B77:B78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18</v>
      </c>
      <c r="B5" s="154" t="s">
        <v>208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542</v>
      </c>
      <c r="B7" s="151" t="s">
        <v>209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543</v>
      </c>
      <c r="B11" s="151" t="s">
        <v>210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544</v>
      </c>
      <c r="B15" s="151" t="s">
        <v>211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545</v>
      </c>
      <c r="B19" s="151" t="s">
        <v>212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546</v>
      </c>
      <c r="B23" s="151" t="s">
        <v>172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547</v>
      </c>
      <c r="B27" s="151" t="s">
        <v>213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548</v>
      </c>
      <c r="B31" s="151" t="s">
        <v>142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549</v>
      </c>
      <c r="B35" s="151" t="s">
        <v>214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550</v>
      </c>
      <c r="B39" s="151" t="s">
        <v>34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ht="17.25" customHeight="1"/>
    <row r="43" spans="1:10" s="115" customFormat="1" ht="22.5" customHeight="1">
      <c r="A43" s="162" t="s">
        <v>35</v>
      </c>
      <c r="B43" s="162"/>
      <c r="C43" s="163">
        <f>SUM(C41+C37+C33+C29+C25+C21+C17+C13+C9)</f>
        <v>0</v>
      </c>
      <c r="D43" s="163"/>
      <c r="E43" s="163"/>
      <c r="F43" s="163"/>
      <c r="G43" s="163"/>
      <c r="H43" s="163"/>
      <c r="I43" s="163"/>
      <c r="J43" s="163"/>
    </row>
    <row r="44" ht="17.25" customHeight="1"/>
    <row r="45" spans="1:10" ht="17.25" customHeight="1">
      <c r="A45" s="157" t="s">
        <v>551</v>
      </c>
      <c r="B45" s="151" t="s">
        <v>386</v>
      </c>
      <c r="C45" s="98"/>
      <c r="D45" s="97"/>
      <c r="E45" s="97"/>
      <c r="F45" s="97"/>
      <c r="G45" s="97"/>
      <c r="H45" s="97"/>
      <c r="I45" s="112"/>
      <c r="J45" s="99"/>
    </row>
    <row r="46" spans="1:10" ht="17.25" customHeight="1">
      <c r="A46" s="157"/>
      <c r="B46" s="151"/>
      <c r="C46" s="98"/>
      <c r="D46" s="97"/>
      <c r="E46" s="97"/>
      <c r="F46" s="97"/>
      <c r="G46" s="97"/>
      <c r="H46" s="97"/>
      <c r="I46" s="112"/>
      <c r="J46" s="99"/>
    </row>
    <row r="47" spans="1:14" ht="17.25" customHeight="1">
      <c r="A47" s="100"/>
      <c r="B47" s="101" t="s">
        <v>332</v>
      </c>
      <c r="C47" s="168">
        <f>SUM(J45:J46)</f>
        <v>0</v>
      </c>
      <c r="D47" s="168"/>
      <c r="E47" s="168"/>
      <c r="F47" s="168"/>
      <c r="G47" s="168"/>
      <c r="H47" s="168"/>
      <c r="I47" s="168"/>
      <c r="J47" s="168">
        <f>SUM(J45:J46)</f>
        <v>0</v>
      </c>
      <c r="K47" s="94"/>
      <c r="L47" s="94"/>
      <c r="M47" s="94"/>
      <c r="N47" s="94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10.140625" style="90" customWidth="1"/>
    <col min="10" max="10" width="13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ht="17.25" customHeight="1">
      <c r="A5" s="153">
        <v>1</v>
      </c>
      <c r="B5" s="154" t="s">
        <v>21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4"/>
      <c r="L5" s="94"/>
      <c r="M5" s="94"/>
      <c r="N5" s="94"/>
    </row>
    <row r="6" spans="1:14" ht="17.25" customHeight="1">
      <c r="A6" s="153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350</v>
      </c>
      <c r="B7" s="151" t="s">
        <v>22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58">
        <f>SUM(J7:J8)</f>
        <v>0</v>
      </c>
      <c r="D9" s="158"/>
      <c r="E9" s="158"/>
      <c r="F9" s="158"/>
      <c r="G9" s="158"/>
      <c r="H9" s="158"/>
      <c r="I9" s="158"/>
      <c r="J9" s="158"/>
      <c r="K9" s="94"/>
      <c r="L9" s="94"/>
      <c r="M9" s="94"/>
      <c r="N9" s="94"/>
    </row>
    <row r="10" spans="3:10" s="94" customFormat="1" ht="9" customHeight="1">
      <c r="C10" s="102"/>
      <c r="J10" s="103"/>
    </row>
    <row r="11" spans="1:14" ht="17.25" customHeight="1">
      <c r="A11" s="157" t="s">
        <v>351</v>
      </c>
      <c r="B11" s="151" t="s">
        <v>23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59">
        <f>SUM(J11:J12)</f>
        <v>0</v>
      </c>
      <c r="D13" s="159"/>
      <c r="E13" s="159"/>
      <c r="F13" s="159"/>
      <c r="G13" s="159"/>
      <c r="H13" s="159"/>
      <c r="I13" s="159"/>
      <c r="J13" s="159"/>
      <c r="K13" s="94"/>
      <c r="L13" s="94"/>
      <c r="M13" s="94"/>
      <c r="N13" s="94"/>
    </row>
    <row r="14" spans="3:14" ht="9" customHeight="1"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352</v>
      </c>
      <c r="B15" s="151" t="s">
        <v>25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97"/>
      <c r="B17" s="101" t="s">
        <v>332</v>
      </c>
      <c r="C17" s="160">
        <f>SUM(J15:J16)</f>
        <v>0</v>
      </c>
      <c r="D17" s="160"/>
      <c r="E17" s="160"/>
      <c r="F17" s="160"/>
      <c r="G17" s="160"/>
      <c r="H17" s="160"/>
      <c r="I17" s="160"/>
      <c r="J17" s="160"/>
      <c r="K17" s="94"/>
      <c r="L17" s="94"/>
      <c r="M17" s="94"/>
      <c r="N17" s="94"/>
    </row>
    <row r="18" spans="1:10" ht="9" customHeight="1">
      <c r="A18" s="105"/>
      <c r="B18" s="105"/>
      <c r="C18" s="106"/>
      <c r="D18" s="105"/>
      <c r="E18" s="105"/>
      <c r="F18" s="105"/>
      <c r="G18" s="105"/>
      <c r="H18" s="105"/>
      <c r="I18" s="105"/>
      <c r="J18" s="107"/>
    </row>
    <row r="19" spans="1:10" ht="17.25" customHeight="1">
      <c r="A19" s="157" t="s">
        <v>353</v>
      </c>
      <c r="B19" s="134" t="s">
        <v>354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59">
        <f>SUM(J19:J20)</f>
        <v>0</v>
      </c>
      <c r="D21" s="159"/>
      <c r="E21" s="159"/>
      <c r="F21" s="159"/>
      <c r="G21" s="159"/>
      <c r="H21" s="159"/>
      <c r="I21" s="159"/>
      <c r="J21" s="159"/>
      <c r="K21" s="94"/>
      <c r="L21" s="94"/>
      <c r="M21" s="94"/>
      <c r="N21" s="94"/>
    </row>
    <row r="22" spans="3:10" ht="9" customHeight="1">
      <c r="C22" s="102"/>
      <c r="D22" s="94"/>
      <c r="E22" s="94"/>
      <c r="F22" s="94"/>
      <c r="G22" s="94"/>
      <c r="H22" s="94"/>
      <c r="I22" s="94"/>
      <c r="J22" s="104"/>
    </row>
    <row r="23" spans="1:10" ht="17.25" customHeight="1">
      <c r="A23" s="157" t="s">
        <v>355</v>
      </c>
      <c r="B23" s="161" t="s">
        <v>356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97"/>
      <c r="B25" s="101" t="s">
        <v>332</v>
      </c>
      <c r="C25" s="160">
        <f>SUM(J23:J24)</f>
        <v>0</v>
      </c>
      <c r="D25" s="160"/>
      <c r="E25" s="160"/>
      <c r="F25" s="160"/>
      <c r="G25" s="160"/>
      <c r="H25" s="160"/>
      <c r="I25" s="160"/>
      <c r="J25" s="160"/>
      <c r="K25" s="94"/>
      <c r="L25" s="94"/>
      <c r="M25" s="94"/>
      <c r="N25" s="94"/>
    </row>
    <row r="26" spans="1:10" ht="9" customHeight="1">
      <c r="A26" s="105"/>
      <c r="B26" s="105"/>
      <c r="C26" s="106"/>
      <c r="D26" s="105"/>
      <c r="E26" s="105"/>
      <c r="F26" s="105"/>
      <c r="G26" s="105"/>
      <c r="H26" s="105"/>
      <c r="I26" s="105"/>
      <c r="J26" s="107"/>
    </row>
    <row r="27" spans="1:10" ht="17.25" customHeight="1">
      <c r="A27" s="157" t="s">
        <v>357</v>
      </c>
      <c r="B27" s="134" t="s">
        <v>29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97"/>
      <c r="B29" s="101" t="s">
        <v>332</v>
      </c>
      <c r="C29" s="160">
        <f>SUM(J27:J28)</f>
        <v>0</v>
      </c>
      <c r="D29" s="160"/>
      <c r="E29" s="160"/>
      <c r="F29" s="160"/>
      <c r="G29" s="160"/>
      <c r="H29" s="160"/>
      <c r="I29" s="160"/>
      <c r="J29" s="160"/>
      <c r="K29" s="94"/>
      <c r="L29" s="94"/>
      <c r="M29" s="94"/>
      <c r="N29" s="94"/>
    </row>
    <row r="30" spans="1:10" ht="9" customHeight="1">
      <c r="A30" s="105"/>
      <c r="B30" s="105"/>
      <c r="C30" s="106"/>
      <c r="D30" s="105"/>
      <c r="E30" s="105"/>
      <c r="F30" s="105"/>
      <c r="G30" s="105"/>
      <c r="H30" s="105"/>
      <c r="I30" s="105"/>
      <c r="J30" s="107"/>
    </row>
    <row r="31" spans="1:10" ht="17.25" customHeight="1">
      <c r="A31" s="157" t="s">
        <v>358</v>
      </c>
      <c r="B31" s="151" t="s">
        <v>30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97"/>
      <c r="B33" s="101" t="s">
        <v>332</v>
      </c>
      <c r="C33" s="160">
        <f>SUM(J31:J32)</f>
        <v>0</v>
      </c>
      <c r="D33" s="160"/>
      <c r="E33" s="160"/>
      <c r="F33" s="160"/>
      <c r="G33" s="160"/>
      <c r="H33" s="160"/>
      <c r="I33" s="160"/>
      <c r="J33" s="160"/>
      <c r="K33" s="94"/>
      <c r="L33" s="94"/>
      <c r="M33" s="94"/>
      <c r="N33" s="94"/>
    </row>
    <row r="34" spans="1:10" ht="9" customHeight="1">
      <c r="A34" s="105"/>
      <c r="B34" s="105"/>
      <c r="C34" s="106"/>
      <c r="D34" s="105"/>
      <c r="E34" s="105"/>
      <c r="F34" s="105"/>
      <c r="G34" s="105"/>
      <c r="H34" s="105"/>
      <c r="I34" s="105"/>
      <c r="J34" s="107"/>
    </row>
    <row r="35" spans="1:10" ht="17.25" customHeight="1">
      <c r="A35" s="157" t="s">
        <v>359</v>
      </c>
      <c r="B35" s="151" t="s">
        <v>31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59">
        <f>SUM(J35:J36)</f>
        <v>0</v>
      </c>
      <c r="D37" s="159"/>
      <c r="E37" s="159"/>
      <c r="F37" s="159"/>
      <c r="G37" s="159"/>
      <c r="H37" s="159"/>
      <c r="I37" s="159"/>
      <c r="J37" s="159"/>
      <c r="K37" s="94"/>
      <c r="L37" s="94"/>
      <c r="M37" s="94"/>
      <c r="N37" s="94"/>
    </row>
    <row r="38" spans="3:10" ht="9" customHeight="1">
      <c r="C38" s="102"/>
      <c r="D38" s="94"/>
      <c r="E38" s="94"/>
      <c r="F38" s="94"/>
      <c r="G38" s="94"/>
      <c r="H38" s="94"/>
      <c r="I38" s="94"/>
      <c r="J38" s="104"/>
    </row>
    <row r="39" spans="1:10" ht="17.25" customHeight="1">
      <c r="A39" s="157" t="s">
        <v>360</v>
      </c>
      <c r="B39" s="151" t="s">
        <v>32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97"/>
      <c r="B41" s="101" t="s">
        <v>332</v>
      </c>
      <c r="C41" s="160">
        <f>SUM(J39:J40)</f>
        <v>0</v>
      </c>
      <c r="D41" s="160"/>
      <c r="E41" s="160"/>
      <c r="F41" s="160"/>
      <c r="G41" s="160"/>
      <c r="H41" s="160"/>
      <c r="I41" s="160"/>
      <c r="J41" s="160"/>
      <c r="K41" s="94"/>
      <c r="L41" s="94"/>
      <c r="M41" s="94"/>
      <c r="N41" s="94"/>
    </row>
    <row r="42" spans="1:10" ht="9" customHeight="1">
      <c r="A42" s="105"/>
      <c r="B42" s="105"/>
      <c r="C42" s="106"/>
      <c r="D42" s="105"/>
      <c r="E42" s="105"/>
      <c r="F42" s="105"/>
      <c r="G42" s="105"/>
      <c r="H42" s="105"/>
      <c r="I42" s="105"/>
      <c r="J42" s="107"/>
    </row>
    <row r="43" spans="1:10" ht="17.25" customHeight="1">
      <c r="A43" s="157" t="s">
        <v>361</v>
      </c>
      <c r="B43" s="151" t="s">
        <v>33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/>
      <c r="K45" s="94"/>
      <c r="L45" s="94"/>
      <c r="M45" s="94"/>
      <c r="N45" s="94"/>
    </row>
    <row r="46" spans="3:10" ht="9" customHeight="1">
      <c r="C46" s="102"/>
      <c r="D46" s="94"/>
      <c r="E46" s="94"/>
      <c r="F46" s="94"/>
      <c r="G46" s="94"/>
      <c r="H46" s="94"/>
      <c r="I46" s="94"/>
      <c r="J46" s="104"/>
    </row>
    <row r="47" spans="1:10" ht="17.25" customHeight="1">
      <c r="A47" s="157" t="s">
        <v>362</v>
      </c>
      <c r="B47" s="151" t="s">
        <v>34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59">
        <f>SUM(J47:J48)</f>
        <v>0</v>
      </c>
      <c r="D49" s="159"/>
      <c r="E49" s="159"/>
      <c r="F49" s="159"/>
      <c r="G49" s="159"/>
      <c r="H49" s="159"/>
      <c r="I49" s="159"/>
      <c r="J49" s="159"/>
      <c r="K49" s="94"/>
      <c r="L49" s="94"/>
      <c r="M49" s="94"/>
      <c r="N49" s="94"/>
    </row>
    <row r="50" ht="17.25" customHeight="1"/>
    <row r="51" spans="1:10" ht="22.5" customHeight="1">
      <c r="A51" s="162" t="s">
        <v>35</v>
      </c>
      <c r="B51" s="162"/>
      <c r="C51" s="163">
        <f>SUM(C49+C45+C41+C37+C33+C21+C17+C13+C9+C25+C29)</f>
        <v>0</v>
      </c>
      <c r="D51" s="163"/>
      <c r="E51" s="163"/>
      <c r="F51" s="163"/>
      <c r="G51" s="163"/>
      <c r="H51" s="163"/>
      <c r="I51" s="163"/>
      <c r="J51" s="163"/>
    </row>
  </sheetData>
  <sheetProtection selectLockedCells="1" selectUnlockedCells="1"/>
  <mergeCells count="47">
    <mergeCell ref="A47:A48"/>
    <mergeCell ref="B47:B48"/>
    <mergeCell ref="C49:J49"/>
    <mergeCell ref="A51:B51"/>
    <mergeCell ref="C51:J51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 horizontalCentered="1"/>
  <pageMargins left="0.7479166666666667" right="0.7479166666666667" top="0.7479166666666667" bottom="1.4381944444444446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19</v>
      </c>
      <c r="B5" s="154" t="s">
        <v>215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552</v>
      </c>
      <c r="B7" s="151" t="s">
        <v>216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553</v>
      </c>
      <c r="B11" s="151" t="s">
        <v>108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554</v>
      </c>
      <c r="B15" s="151" t="s">
        <v>217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555</v>
      </c>
      <c r="B19" s="151" t="s">
        <v>218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556</v>
      </c>
      <c r="B23" s="151" t="s">
        <v>219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557</v>
      </c>
      <c r="B27" s="151" t="s">
        <v>172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558</v>
      </c>
      <c r="B31" s="151" t="s">
        <v>559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560</v>
      </c>
      <c r="B35" s="151" t="s">
        <v>221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561</v>
      </c>
      <c r="B39" s="151" t="s">
        <v>222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562</v>
      </c>
      <c r="B43" s="151" t="s">
        <v>223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563</v>
      </c>
      <c r="B47" s="151" t="s">
        <v>224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1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564</v>
      </c>
      <c r="B51" s="151" t="s">
        <v>539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565</v>
      </c>
      <c r="B55" s="151" t="s">
        <v>34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68">
        <f>SUM(J55:J56)</f>
        <v>0</v>
      </c>
      <c r="D57" s="168"/>
      <c r="E57" s="168"/>
      <c r="F57" s="168"/>
      <c r="G57" s="168"/>
      <c r="H57" s="168"/>
      <c r="I57" s="168"/>
      <c r="J57" s="168">
        <f>SUM(J55:J56)</f>
        <v>0</v>
      </c>
      <c r="K57" s="94"/>
      <c r="L57" s="94"/>
      <c r="M57" s="94"/>
      <c r="N57" s="94"/>
    </row>
    <row r="58" ht="17.25" customHeight="1"/>
    <row r="59" spans="1:10" s="115" customFormat="1" ht="22.5" customHeight="1">
      <c r="A59" s="162" t="s">
        <v>35</v>
      </c>
      <c r="B59" s="162"/>
      <c r="C59" s="171">
        <f>SUM(C57+C49+C45+C41+C37+C33+C29+C25+C21+C17+C13+C9+C53)</f>
        <v>0</v>
      </c>
      <c r="D59" s="171"/>
      <c r="E59" s="171"/>
      <c r="F59" s="171"/>
      <c r="G59" s="171"/>
      <c r="H59" s="171"/>
      <c r="I59" s="171"/>
      <c r="J59" s="171"/>
    </row>
    <row r="60" ht="17.25" customHeight="1"/>
    <row r="61" spans="1:10" ht="17.25" customHeight="1">
      <c r="A61" s="157" t="s">
        <v>566</v>
      </c>
      <c r="B61" s="151" t="s">
        <v>386</v>
      </c>
      <c r="C61" s="98"/>
      <c r="D61" s="97"/>
      <c r="E61" s="97"/>
      <c r="F61" s="97"/>
      <c r="G61" s="97"/>
      <c r="H61" s="97"/>
      <c r="I61" s="112"/>
      <c r="J61" s="99"/>
    </row>
    <row r="62" spans="1:10" ht="17.25" customHeight="1">
      <c r="A62" s="157"/>
      <c r="B62" s="151"/>
      <c r="C62" s="98"/>
      <c r="D62" s="97"/>
      <c r="E62" s="97"/>
      <c r="F62" s="97"/>
      <c r="G62" s="97"/>
      <c r="H62" s="97"/>
      <c r="I62" s="112"/>
      <c r="J62" s="99"/>
    </row>
    <row r="63" spans="1:14" ht="17.25" customHeight="1">
      <c r="A63" s="100"/>
      <c r="B63" s="101" t="s">
        <v>332</v>
      </c>
      <c r="C63" s="168">
        <f>SUM(J61:J62)</f>
        <v>0</v>
      </c>
      <c r="D63" s="168"/>
      <c r="E63" s="168"/>
      <c r="F63" s="168"/>
      <c r="G63" s="168"/>
      <c r="H63" s="168"/>
      <c r="I63" s="168"/>
      <c r="J63" s="168">
        <f>SUM(J61:J62)</f>
        <v>0</v>
      </c>
      <c r="K63" s="94"/>
      <c r="L63" s="94"/>
      <c r="M63" s="94"/>
      <c r="N63" s="94"/>
    </row>
  </sheetData>
  <sheetProtection selectLockedCells="1" selectUnlockedCells="1"/>
  <mergeCells count="56">
    <mergeCell ref="C63:J63"/>
    <mergeCell ref="A55:A56"/>
    <mergeCell ref="B55:B56"/>
    <mergeCell ref="C57:J57"/>
    <mergeCell ref="A59:B59"/>
    <mergeCell ref="C59:J59"/>
    <mergeCell ref="A61:A62"/>
    <mergeCell ref="B61:B62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20</v>
      </c>
      <c r="B5" s="154" t="s">
        <v>225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567</v>
      </c>
      <c r="B7" s="151" t="s">
        <v>226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568</v>
      </c>
      <c r="B11" s="151" t="s">
        <v>218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569</v>
      </c>
      <c r="B15" s="151" t="s">
        <v>227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570</v>
      </c>
      <c r="B19" s="151" t="s">
        <v>172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571</v>
      </c>
      <c r="B23" s="151" t="s">
        <v>129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572</v>
      </c>
      <c r="B27" s="134" t="s">
        <v>573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574</v>
      </c>
      <c r="B31" s="169" t="s">
        <v>229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575</v>
      </c>
      <c r="B35" s="151" t="s">
        <v>230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576</v>
      </c>
      <c r="B39" s="151" t="s">
        <v>34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ht="17.25" customHeight="1"/>
    <row r="43" spans="1:10" s="115" customFormat="1" ht="22.5" customHeight="1">
      <c r="A43" s="162" t="s">
        <v>35</v>
      </c>
      <c r="B43" s="162"/>
      <c r="C43" s="163">
        <f>SUM(C41+C37+C33+C29+C25+C21+C17+C13+C9)</f>
        <v>0</v>
      </c>
      <c r="D43" s="163"/>
      <c r="E43" s="163"/>
      <c r="F43" s="163"/>
      <c r="G43" s="163"/>
      <c r="H43" s="163"/>
      <c r="I43" s="163"/>
      <c r="J43" s="163"/>
    </row>
    <row r="44" ht="17.25" customHeight="1"/>
    <row r="45" spans="1:10" ht="17.25" customHeight="1">
      <c r="A45" s="157" t="s">
        <v>577</v>
      </c>
      <c r="B45" s="151" t="s">
        <v>386</v>
      </c>
      <c r="C45" s="98"/>
      <c r="D45" s="97"/>
      <c r="E45" s="97"/>
      <c r="F45" s="97"/>
      <c r="G45" s="97"/>
      <c r="H45" s="97"/>
      <c r="I45" s="112"/>
      <c r="J45" s="99"/>
    </row>
    <row r="46" spans="1:10" ht="17.25" customHeight="1">
      <c r="A46" s="157"/>
      <c r="B46" s="151"/>
      <c r="C46" s="98"/>
      <c r="D46" s="97"/>
      <c r="E46" s="97"/>
      <c r="F46" s="97"/>
      <c r="G46" s="97"/>
      <c r="H46" s="97"/>
      <c r="I46" s="112"/>
      <c r="J46" s="99"/>
    </row>
    <row r="47" spans="1:14" ht="17.25" customHeight="1">
      <c r="A47" s="100"/>
      <c r="B47" s="101" t="s">
        <v>332</v>
      </c>
      <c r="C47" s="168">
        <f>SUM(J45:J46)</f>
        <v>0</v>
      </c>
      <c r="D47" s="168"/>
      <c r="E47" s="168"/>
      <c r="F47" s="168"/>
      <c r="G47" s="168"/>
      <c r="H47" s="168"/>
      <c r="I47" s="168"/>
      <c r="J47" s="168">
        <f>SUM(J45:J46)</f>
        <v>0</v>
      </c>
      <c r="K47" s="94"/>
      <c r="L47" s="94"/>
      <c r="M47" s="94"/>
      <c r="N47" s="94"/>
    </row>
  </sheetData>
  <sheetProtection selectLockedCells="1" selectUnlockedCells="1"/>
  <mergeCells count="44">
    <mergeCell ref="C47:J47"/>
    <mergeCell ref="A39:A40"/>
    <mergeCell ref="B39:B40"/>
    <mergeCell ref="C41:J41"/>
    <mergeCell ref="A43:B43"/>
    <mergeCell ref="C43:J43"/>
    <mergeCell ref="A45:A46"/>
    <mergeCell ref="B45:B46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21</v>
      </c>
      <c r="B5" s="154" t="s">
        <v>231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578</v>
      </c>
      <c r="B7" s="151" t="s">
        <v>232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579</v>
      </c>
      <c r="B11" s="151" t="s">
        <v>233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4" ht="17.25" customHeight="1">
      <c r="A15" s="157" t="s">
        <v>580</v>
      </c>
      <c r="B15" s="151" t="s">
        <v>234</v>
      </c>
      <c r="C15" s="98"/>
      <c r="D15" s="97"/>
      <c r="E15" s="97"/>
      <c r="F15" s="97"/>
      <c r="G15" s="97"/>
      <c r="H15" s="97"/>
      <c r="I15" s="97"/>
      <c r="J15" s="99"/>
      <c r="K15" s="94"/>
      <c r="L15" s="94"/>
      <c r="M15" s="94"/>
      <c r="N15" s="94"/>
    </row>
    <row r="16" spans="1:14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  <c r="K16" s="94"/>
      <c r="L16" s="94"/>
      <c r="M16" s="94"/>
      <c r="N16" s="94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4" ht="17.25" customHeight="1">
      <c r="A19" s="157" t="s">
        <v>581</v>
      </c>
      <c r="B19" s="169" t="s">
        <v>582</v>
      </c>
      <c r="C19" s="98"/>
      <c r="D19" s="97"/>
      <c r="E19" s="97"/>
      <c r="F19" s="97"/>
      <c r="G19" s="97"/>
      <c r="H19" s="97"/>
      <c r="I19" s="97"/>
      <c r="J19" s="99"/>
      <c r="K19" s="94"/>
      <c r="L19" s="94"/>
      <c r="M19" s="94"/>
      <c r="N19" s="94"/>
    </row>
    <row r="20" spans="1:14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  <c r="K20" s="94"/>
      <c r="L20" s="94"/>
      <c r="M20" s="94"/>
      <c r="N20" s="94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583</v>
      </c>
      <c r="B23" s="151" t="s">
        <v>236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584</v>
      </c>
      <c r="B27" s="151" t="s">
        <v>237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585</v>
      </c>
      <c r="B31" s="151" t="s">
        <v>238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586</v>
      </c>
      <c r="B35" s="151" t="s">
        <v>129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587</v>
      </c>
      <c r="B39" s="151" t="s">
        <v>239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1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588</v>
      </c>
      <c r="B43" s="151" t="s">
        <v>240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589</v>
      </c>
      <c r="B47" s="151" t="s">
        <v>241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590</v>
      </c>
      <c r="B51" s="151" t="s">
        <v>242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591</v>
      </c>
      <c r="B55" s="151" t="s">
        <v>243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59">
        <f>SUM(J55:J56)</f>
        <v>0</v>
      </c>
      <c r="D57" s="159"/>
      <c r="E57" s="159"/>
      <c r="F57" s="159"/>
      <c r="G57" s="159"/>
      <c r="H57" s="159"/>
      <c r="I57" s="159"/>
      <c r="J57" s="159">
        <f>SUM(J55:J56)</f>
        <v>0</v>
      </c>
      <c r="K57" s="94"/>
      <c r="L57" s="94"/>
      <c r="M57" s="94"/>
      <c r="N57" s="94"/>
    </row>
    <row r="58" spans="1:14" ht="9" customHeight="1">
      <c r="A58" s="94"/>
      <c r="B58" s="94"/>
      <c r="C58" s="102"/>
      <c r="D58" s="94"/>
      <c r="E58" s="94"/>
      <c r="F58" s="94"/>
      <c r="G58" s="94"/>
      <c r="H58" s="94"/>
      <c r="I58" s="94"/>
      <c r="J58" s="104"/>
      <c r="K58" s="94"/>
      <c r="L58" s="94"/>
      <c r="M58" s="94"/>
      <c r="N58" s="94"/>
    </row>
    <row r="59" spans="1:10" ht="17.25" customHeight="1">
      <c r="A59" s="157" t="s">
        <v>592</v>
      </c>
      <c r="B59" s="151" t="s">
        <v>244</v>
      </c>
      <c r="C59" s="98"/>
      <c r="D59" s="97"/>
      <c r="E59" s="97"/>
      <c r="F59" s="97"/>
      <c r="G59" s="97"/>
      <c r="H59" s="97"/>
      <c r="I59" s="97"/>
      <c r="J59" s="99"/>
    </row>
    <row r="60" spans="1:10" ht="17.25" customHeight="1">
      <c r="A60" s="157"/>
      <c r="B60" s="157"/>
      <c r="C60" s="98"/>
      <c r="D60" s="97"/>
      <c r="E60" s="97"/>
      <c r="F60" s="97"/>
      <c r="G60" s="97"/>
      <c r="H60" s="97"/>
      <c r="I60" s="97"/>
      <c r="J60" s="99"/>
    </row>
    <row r="61" spans="1:14" ht="17.25" customHeight="1">
      <c r="A61" s="100"/>
      <c r="B61" s="101" t="s">
        <v>332</v>
      </c>
      <c r="C61" s="159">
        <f>SUM(J59:J60)</f>
        <v>0</v>
      </c>
      <c r="D61" s="159"/>
      <c r="E61" s="159"/>
      <c r="F61" s="159"/>
      <c r="G61" s="159"/>
      <c r="H61" s="159"/>
      <c r="I61" s="159"/>
      <c r="J61" s="159">
        <f>SUM(J59:J60)</f>
        <v>0</v>
      </c>
      <c r="K61" s="94"/>
      <c r="L61" s="94"/>
      <c r="M61" s="94"/>
      <c r="N61" s="94"/>
    </row>
    <row r="62" spans="1:14" ht="9" customHeight="1">
      <c r="A62" s="94"/>
      <c r="B62" s="94"/>
      <c r="C62" s="102"/>
      <c r="D62" s="94"/>
      <c r="E62" s="94"/>
      <c r="F62" s="94"/>
      <c r="G62" s="94"/>
      <c r="H62" s="94"/>
      <c r="I62" s="94"/>
      <c r="J62" s="104"/>
      <c r="K62" s="94"/>
      <c r="L62" s="94"/>
      <c r="M62" s="94"/>
      <c r="N62" s="94"/>
    </row>
    <row r="63" spans="1:10" ht="17.25" customHeight="1">
      <c r="A63" s="157" t="s">
        <v>593</v>
      </c>
      <c r="B63" s="151" t="s">
        <v>245</v>
      </c>
      <c r="C63" s="98"/>
      <c r="D63" s="97"/>
      <c r="E63" s="97"/>
      <c r="F63" s="97"/>
      <c r="G63" s="97"/>
      <c r="H63" s="97"/>
      <c r="I63" s="97"/>
      <c r="J63" s="99"/>
    </row>
    <row r="64" spans="1:10" ht="17.25" customHeight="1">
      <c r="A64" s="157"/>
      <c r="B64" s="157"/>
      <c r="C64" s="98"/>
      <c r="D64" s="97"/>
      <c r="E64" s="97"/>
      <c r="F64" s="97"/>
      <c r="G64" s="97"/>
      <c r="H64" s="97"/>
      <c r="I64" s="97"/>
      <c r="J64" s="99"/>
    </row>
    <row r="65" spans="1:14" ht="17.25" customHeight="1">
      <c r="A65" s="100"/>
      <c r="B65" s="101" t="s">
        <v>332</v>
      </c>
      <c r="C65" s="168">
        <f>SUM(J63:J64)</f>
        <v>0</v>
      </c>
      <c r="D65" s="168"/>
      <c r="E65" s="168"/>
      <c r="F65" s="168"/>
      <c r="G65" s="168"/>
      <c r="H65" s="168"/>
      <c r="I65" s="168"/>
      <c r="J65" s="168">
        <f>SUM(J63:J64)</f>
        <v>0</v>
      </c>
      <c r="K65" s="94"/>
      <c r="L65" s="94"/>
      <c r="M65" s="94"/>
      <c r="N65" s="94"/>
    </row>
    <row r="66" spans="1:14" ht="9" customHeight="1">
      <c r="A66" s="94"/>
      <c r="B66" s="94"/>
      <c r="C66" s="102"/>
      <c r="D66" s="94"/>
      <c r="E66" s="94"/>
      <c r="F66" s="94"/>
      <c r="G66" s="94"/>
      <c r="H66" s="94"/>
      <c r="I66" s="94"/>
      <c r="J66" s="104"/>
      <c r="K66" s="94"/>
      <c r="L66" s="94"/>
      <c r="M66" s="94"/>
      <c r="N66" s="94"/>
    </row>
    <row r="67" spans="1:10" ht="17.25" customHeight="1">
      <c r="A67" s="157" t="s">
        <v>594</v>
      </c>
      <c r="B67" s="151" t="s">
        <v>246</v>
      </c>
      <c r="C67" s="98"/>
      <c r="D67" s="97"/>
      <c r="E67" s="97"/>
      <c r="F67" s="97"/>
      <c r="G67" s="97"/>
      <c r="H67" s="97"/>
      <c r="I67" s="97"/>
      <c r="J67" s="99"/>
    </row>
    <row r="68" spans="1:10" ht="17.25" customHeight="1">
      <c r="A68" s="157"/>
      <c r="B68" s="157"/>
      <c r="C68" s="98"/>
      <c r="D68" s="97"/>
      <c r="E68" s="97"/>
      <c r="F68" s="97"/>
      <c r="G68" s="97"/>
      <c r="H68" s="97"/>
      <c r="I68" s="97"/>
      <c r="J68" s="99"/>
    </row>
    <row r="69" spans="1:14" ht="17.25" customHeight="1">
      <c r="A69" s="100"/>
      <c r="B69" s="101" t="s">
        <v>332</v>
      </c>
      <c r="C69" s="168">
        <f>SUM(J67:J68)</f>
        <v>0</v>
      </c>
      <c r="D69" s="168"/>
      <c r="E69" s="168"/>
      <c r="F69" s="168"/>
      <c r="G69" s="168"/>
      <c r="H69" s="168"/>
      <c r="I69" s="168"/>
      <c r="J69" s="168">
        <f>SUM(J67:J68)</f>
        <v>0</v>
      </c>
      <c r="K69" s="94"/>
      <c r="L69" s="94"/>
      <c r="M69" s="94"/>
      <c r="N69" s="94"/>
    </row>
    <row r="70" spans="1:14" ht="9" customHeight="1">
      <c r="A70" s="94"/>
      <c r="B70" s="94"/>
      <c r="C70" s="102"/>
      <c r="D70" s="94"/>
      <c r="E70" s="94"/>
      <c r="F70" s="94"/>
      <c r="G70" s="94"/>
      <c r="H70" s="94"/>
      <c r="I70" s="94"/>
      <c r="J70" s="104"/>
      <c r="K70" s="94"/>
      <c r="L70" s="94"/>
      <c r="M70" s="94"/>
      <c r="N70" s="94"/>
    </row>
    <row r="71" spans="1:10" ht="17.25" customHeight="1">
      <c r="A71" s="157" t="s">
        <v>595</v>
      </c>
      <c r="B71" s="151" t="s">
        <v>247</v>
      </c>
      <c r="C71" s="98"/>
      <c r="D71" s="97"/>
      <c r="E71" s="97"/>
      <c r="F71" s="97"/>
      <c r="G71" s="97"/>
      <c r="H71" s="97"/>
      <c r="I71" s="97"/>
      <c r="J71" s="99"/>
    </row>
    <row r="72" spans="1:10" ht="17.25" customHeight="1">
      <c r="A72" s="157"/>
      <c r="B72" s="157"/>
      <c r="C72" s="98"/>
      <c r="D72" s="97"/>
      <c r="E72" s="97"/>
      <c r="F72" s="97"/>
      <c r="G72" s="97"/>
      <c r="H72" s="97"/>
      <c r="I72" s="97"/>
      <c r="J72" s="99"/>
    </row>
    <row r="73" spans="1:14" ht="17.25" customHeight="1">
      <c r="A73" s="100"/>
      <c r="B73" s="101" t="s">
        <v>332</v>
      </c>
      <c r="C73" s="168">
        <f>SUM(J71:J72)</f>
        <v>0</v>
      </c>
      <c r="D73" s="168"/>
      <c r="E73" s="168"/>
      <c r="F73" s="168"/>
      <c r="G73" s="168"/>
      <c r="H73" s="168"/>
      <c r="I73" s="168"/>
      <c r="J73" s="168">
        <f>SUM(J71:J72)</f>
        <v>0</v>
      </c>
      <c r="K73" s="94"/>
      <c r="L73" s="94"/>
      <c r="M73" s="94"/>
      <c r="N73" s="94"/>
    </row>
    <row r="74" spans="1:14" ht="9" customHeight="1">
      <c r="A74" s="94"/>
      <c r="B74" s="94"/>
      <c r="C74" s="102"/>
      <c r="D74" s="94"/>
      <c r="E74" s="94"/>
      <c r="F74" s="94"/>
      <c r="G74" s="94"/>
      <c r="H74" s="94"/>
      <c r="I74" s="94"/>
      <c r="J74" s="104"/>
      <c r="K74" s="94"/>
      <c r="L74" s="94"/>
      <c r="M74" s="94"/>
      <c r="N74" s="94"/>
    </row>
    <row r="75" spans="1:10" ht="17.25" customHeight="1">
      <c r="A75" s="157" t="s">
        <v>596</v>
      </c>
      <c r="B75" s="151" t="s">
        <v>248</v>
      </c>
      <c r="C75" s="98"/>
      <c r="D75" s="97"/>
      <c r="E75" s="97"/>
      <c r="F75" s="97"/>
      <c r="G75" s="97"/>
      <c r="H75" s="97"/>
      <c r="I75" s="97"/>
      <c r="J75" s="99"/>
    </row>
    <row r="76" spans="1:10" ht="17.25" customHeight="1">
      <c r="A76" s="157"/>
      <c r="B76" s="157"/>
      <c r="C76" s="98"/>
      <c r="D76" s="97"/>
      <c r="E76" s="97"/>
      <c r="F76" s="97"/>
      <c r="G76" s="97"/>
      <c r="H76" s="97"/>
      <c r="I76" s="97"/>
      <c r="J76" s="99"/>
    </row>
    <row r="77" spans="1:14" ht="17.25" customHeight="1">
      <c r="A77" s="100"/>
      <c r="B77" s="101" t="s">
        <v>332</v>
      </c>
      <c r="C77" s="168">
        <f>SUM(J75:J76)</f>
        <v>0</v>
      </c>
      <c r="D77" s="168"/>
      <c r="E77" s="168"/>
      <c r="F77" s="168"/>
      <c r="G77" s="168"/>
      <c r="H77" s="168"/>
      <c r="I77" s="168"/>
      <c r="J77" s="168">
        <f>SUM(J75:J76)</f>
        <v>0</v>
      </c>
      <c r="K77" s="94"/>
      <c r="L77" s="94"/>
      <c r="M77" s="94"/>
      <c r="N77" s="94"/>
    </row>
    <row r="78" spans="1:14" ht="9" customHeight="1">
      <c r="A78" s="94"/>
      <c r="B78" s="94"/>
      <c r="C78" s="102"/>
      <c r="D78" s="94"/>
      <c r="E78" s="94"/>
      <c r="F78" s="94"/>
      <c r="G78" s="94"/>
      <c r="H78" s="94"/>
      <c r="I78" s="94"/>
      <c r="J78" s="104"/>
      <c r="K78" s="94"/>
      <c r="L78" s="94"/>
      <c r="M78" s="94"/>
      <c r="N78" s="94"/>
    </row>
    <row r="79" spans="1:10" ht="17.25" customHeight="1">
      <c r="A79" s="157" t="s">
        <v>597</v>
      </c>
      <c r="B79" s="151" t="s">
        <v>249</v>
      </c>
      <c r="C79" s="98"/>
      <c r="D79" s="97"/>
      <c r="E79" s="97"/>
      <c r="F79" s="97"/>
      <c r="G79" s="97"/>
      <c r="H79" s="97"/>
      <c r="I79" s="97"/>
      <c r="J79" s="99"/>
    </row>
    <row r="80" spans="1:10" ht="17.25" customHeight="1">
      <c r="A80" s="157"/>
      <c r="B80" s="151"/>
      <c r="C80" s="98"/>
      <c r="D80" s="97"/>
      <c r="E80" s="97"/>
      <c r="F80" s="97"/>
      <c r="G80" s="97"/>
      <c r="H80" s="97"/>
      <c r="I80" s="97"/>
      <c r="J80" s="99"/>
    </row>
    <row r="81" spans="1:14" ht="17.25" customHeight="1">
      <c r="A81" s="100"/>
      <c r="B81" s="101" t="s">
        <v>332</v>
      </c>
      <c r="C81" s="168">
        <f>SUM(J79:J80)</f>
        <v>0</v>
      </c>
      <c r="D81" s="168"/>
      <c r="E81" s="168"/>
      <c r="F81" s="168"/>
      <c r="G81" s="168"/>
      <c r="H81" s="168"/>
      <c r="I81" s="168"/>
      <c r="J81" s="168">
        <f>SUM(J79:J80)</f>
        <v>0</v>
      </c>
      <c r="K81" s="94"/>
      <c r="L81" s="94"/>
      <c r="M81" s="94"/>
      <c r="N81" s="94"/>
    </row>
    <row r="82" spans="1:14" ht="9" customHeight="1">
      <c r="A82" s="94"/>
      <c r="B82" s="94"/>
      <c r="C82" s="102"/>
      <c r="D82" s="94"/>
      <c r="E82" s="94"/>
      <c r="F82" s="94"/>
      <c r="G82" s="94"/>
      <c r="H82" s="94"/>
      <c r="I82" s="94"/>
      <c r="J82" s="104"/>
      <c r="K82" s="94"/>
      <c r="L82" s="94"/>
      <c r="M82" s="94"/>
      <c r="N82" s="94"/>
    </row>
    <row r="83" spans="1:10" ht="17.25" customHeight="1">
      <c r="A83" s="157" t="s">
        <v>598</v>
      </c>
      <c r="B83" s="151" t="s">
        <v>34</v>
      </c>
      <c r="C83" s="98"/>
      <c r="D83" s="97"/>
      <c r="E83" s="97"/>
      <c r="F83" s="97"/>
      <c r="G83" s="97"/>
      <c r="H83" s="97"/>
      <c r="I83" s="97"/>
      <c r="J83" s="99"/>
    </row>
    <row r="84" spans="1:10" ht="17.25" customHeight="1">
      <c r="A84" s="157"/>
      <c r="B84" s="157"/>
      <c r="C84" s="98"/>
      <c r="D84" s="97"/>
      <c r="E84" s="97"/>
      <c r="F84" s="97"/>
      <c r="G84" s="97"/>
      <c r="H84" s="97"/>
      <c r="I84" s="97"/>
      <c r="J84" s="99"/>
    </row>
    <row r="85" spans="1:14" ht="17.25" customHeight="1">
      <c r="A85" s="100"/>
      <c r="B85" s="101" t="s">
        <v>332</v>
      </c>
      <c r="C85" s="168">
        <f>SUM(J83:J84)</f>
        <v>0</v>
      </c>
      <c r="D85" s="168"/>
      <c r="E85" s="168"/>
      <c r="F85" s="168"/>
      <c r="G85" s="168"/>
      <c r="H85" s="168"/>
      <c r="I85" s="168"/>
      <c r="J85" s="168">
        <f>SUM(J83:J84)</f>
        <v>0</v>
      </c>
      <c r="K85" s="94"/>
      <c r="L85" s="94"/>
      <c r="M85" s="94"/>
      <c r="N85" s="94"/>
    </row>
    <row r="86" ht="17.25" customHeight="1"/>
    <row r="87" spans="1:10" s="115" customFormat="1" ht="22.5" customHeight="1">
      <c r="A87" s="162" t="s">
        <v>35</v>
      </c>
      <c r="B87" s="162"/>
      <c r="C87" s="171">
        <f>SUM(C85+C81+C77+C73+C69+C65+C61+C57+C53+C49+C45+C41+C37+C33+C29+C25+C21+C17+C13+C9)</f>
        <v>0</v>
      </c>
      <c r="D87" s="171"/>
      <c r="E87" s="171"/>
      <c r="F87" s="171"/>
      <c r="G87" s="171"/>
      <c r="H87" s="171"/>
      <c r="I87" s="171"/>
      <c r="J87" s="171"/>
    </row>
    <row r="88" ht="17.25" customHeight="1"/>
    <row r="89" spans="1:10" ht="17.25" customHeight="1">
      <c r="A89" s="157" t="s">
        <v>599</v>
      </c>
      <c r="B89" s="151" t="s">
        <v>386</v>
      </c>
      <c r="C89" s="98"/>
      <c r="D89" s="97"/>
      <c r="E89" s="97"/>
      <c r="F89" s="97"/>
      <c r="G89" s="97"/>
      <c r="H89" s="97"/>
      <c r="I89" s="112"/>
      <c r="J89" s="99"/>
    </row>
    <row r="90" spans="1:10" ht="17.25" customHeight="1">
      <c r="A90" s="157"/>
      <c r="B90" s="151"/>
      <c r="C90" s="98"/>
      <c r="D90" s="97"/>
      <c r="E90" s="97"/>
      <c r="F90" s="97"/>
      <c r="G90" s="97"/>
      <c r="H90" s="97"/>
      <c r="I90" s="112"/>
      <c r="J90" s="99"/>
    </row>
    <row r="91" spans="1:14" ht="17.25" customHeight="1">
      <c r="A91" s="100"/>
      <c r="B91" s="101" t="s">
        <v>332</v>
      </c>
      <c r="C91" s="168">
        <f>SUM(J89:J90)</f>
        <v>0</v>
      </c>
      <c r="D91" s="168"/>
      <c r="E91" s="168"/>
      <c r="F91" s="168"/>
      <c r="G91" s="168"/>
      <c r="H91" s="168"/>
      <c r="I91" s="168"/>
      <c r="J91" s="168">
        <f>SUM(J89:J90)</f>
        <v>0</v>
      </c>
      <c r="K91" s="94"/>
      <c r="L91" s="94"/>
      <c r="M91" s="94"/>
      <c r="N91" s="94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22</v>
      </c>
      <c r="B5" s="154" t="s">
        <v>62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600</v>
      </c>
      <c r="B7" s="151" t="s">
        <v>250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601</v>
      </c>
      <c r="B11" s="151" t="s">
        <v>251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602</v>
      </c>
      <c r="B15" s="169" t="s">
        <v>252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603</v>
      </c>
      <c r="B19" s="169" t="s">
        <v>253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604</v>
      </c>
      <c r="B23" s="169" t="s">
        <v>254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59">
        <f>SUM(J23:J24)</f>
        <v>0</v>
      </c>
      <c r="D25" s="159"/>
      <c r="E25" s="159"/>
      <c r="F25" s="159"/>
      <c r="G25" s="159"/>
      <c r="H25" s="159"/>
      <c r="I25" s="159"/>
      <c r="J25" s="159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605</v>
      </c>
      <c r="B27" s="151" t="s">
        <v>66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606</v>
      </c>
      <c r="B31" s="151" t="s">
        <v>65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607</v>
      </c>
      <c r="B35" s="151" t="s">
        <v>255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59">
        <f>SUM(J35:J36)</f>
        <v>0</v>
      </c>
      <c r="D37" s="159"/>
      <c r="E37" s="159"/>
      <c r="F37" s="159"/>
      <c r="G37" s="159"/>
      <c r="H37" s="159"/>
      <c r="I37" s="159"/>
      <c r="J37" s="159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608</v>
      </c>
      <c r="B39" s="151" t="s">
        <v>64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1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68">
        <f>SUM(J39:J40)</f>
        <v>0</v>
      </c>
      <c r="D41" s="168"/>
      <c r="E41" s="168"/>
      <c r="F41" s="168"/>
      <c r="G41" s="168"/>
      <c r="H41" s="168"/>
      <c r="I41" s="168"/>
      <c r="J41" s="168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609</v>
      </c>
      <c r="B43" s="151" t="s">
        <v>34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ht="17.25" customHeight="1"/>
    <row r="47" spans="1:10" s="115" customFormat="1" ht="22.5" customHeight="1">
      <c r="A47" s="162" t="s">
        <v>35</v>
      </c>
      <c r="B47" s="162"/>
      <c r="C47" s="163">
        <f>SUM(C45+C41+C37+C33+C29+C25+C21+C17+C13+C9)</f>
        <v>0</v>
      </c>
      <c r="D47" s="163"/>
      <c r="E47" s="163"/>
      <c r="F47" s="163"/>
      <c r="G47" s="163"/>
      <c r="H47" s="163"/>
      <c r="I47" s="163"/>
      <c r="J47" s="163"/>
    </row>
  </sheetData>
  <sheetProtection selectLockedCells="1" selectUnlockedCells="1"/>
  <mergeCells count="44">
    <mergeCell ref="A47:B47"/>
    <mergeCell ref="C47:J47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3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7.2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23</v>
      </c>
      <c r="B5" s="154" t="s">
        <v>256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610</v>
      </c>
      <c r="B7" s="151" t="s">
        <v>257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611</v>
      </c>
      <c r="B11" s="151" t="s">
        <v>259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612</v>
      </c>
      <c r="B15" s="151" t="s">
        <v>260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613</v>
      </c>
      <c r="B19" s="151" t="s">
        <v>261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614</v>
      </c>
      <c r="B23" s="151" t="s">
        <v>264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59">
        <f>SUM(J23:J24)</f>
        <v>0</v>
      </c>
      <c r="D25" s="159"/>
      <c r="E25" s="159"/>
      <c r="F25" s="159"/>
      <c r="G25" s="159"/>
      <c r="H25" s="159"/>
      <c r="I25" s="159"/>
      <c r="J25" s="159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615</v>
      </c>
      <c r="B27" s="134" t="s">
        <v>265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616</v>
      </c>
      <c r="B31" s="151" t="s">
        <v>34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5" spans="1:10" s="115" customFormat="1" ht="22.5" customHeight="1">
      <c r="A35" s="162" t="s">
        <v>35</v>
      </c>
      <c r="B35" s="162"/>
      <c r="C35" s="163">
        <f>SUM(C33+C29+C25+C21+C17+C13+C9)</f>
        <v>0</v>
      </c>
      <c r="D35" s="163"/>
      <c r="E35" s="163"/>
      <c r="F35" s="163"/>
      <c r="G35" s="163"/>
      <c r="H35" s="163"/>
      <c r="I35" s="163"/>
      <c r="J35" s="163"/>
    </row>
    <row r="243" ht="17.25" customHeight="1">
      <c r="D243" s="90" t="s">
        <v>617</v>
      </c>
    </row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5">
    <mergeCell ref="A31:A32"/>
    <mergeCell ref="B31:B32"/>
    <mergeCell ref="C33:J33"/>
    <mergeCell ref="A35:B35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24</v>
      </c>
      <c r="B5" s="154" t="s">
        <v>266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618</v>
      </c>
      <c r="B7" s="151" t="s">
        <v>267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619</v>
      </c>
      <c r="B11" s="151" t="s">
        <v>268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620</v>
      </c>
      <c r="B15" s="151" t="s">
        <v>269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621</v>
      </c>
      <c r="B19" s="151" t="s">
        <v>34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ht="17.25" customHeight="1"/>
    <row r="23" spans="1:10" s="115" customFormat="1" ht="22.5" customHeight="1">
      <c r="A23" s="162" t="s">
        <v>35</v>
      </c>
      <c r="B23" s="162"/>
      <c r="C23" s="163">
        <f>SUM(C9+C13+C17+C21)</f>
        <v>0</v>
      </c>
      <c r="D23" s="163"/>
      <c r="E23" s="163"/>
      <c r="F23" s="163"/>
      <c r="G23" s="163"/>
      <c r="H23" s="163"/>
      <c r="I23" s="163"/>
      <c r="J23" s="163"/>
    </row>
    <row r="24" ht="17.25" customHeight="1"/>
    <row r="25" spans="1:10" ht="17.25" customHeight="1">
      <c r="A25" s="157" t="s">
        <v>622</v>
      </c>
      <c r="B25" s="151" t="s">
        <v>386</v>
      </c>
      <c r="C25" s="98"/>
      <c r="D25" s="97"/>
      <c r="E25" s="97"/>
      <c r="F25" s="97"/>
      <c r="G25" s="97"/>
      <c r="H25" s="97"/>
      <c r="I25" s="112"/>
      <c r="J25" s="99"/>
    </row>
    <row r="26" spans="1:10" ht="17.25" customHeight="1">
      <c r="A26" s="157"/>
      <c r="B26" s="151"/>
      <c r="C26" s="98"/>
      <c r="D26" s="97"/>
      <c r="E26" s="97"/>
      <c r="F26" s="97"/>
      <c r="G26" s="97"/>
      <c r="H26" s="97"/>
      <c r="I26" s="112"/>
      <c r="J26" s="99"/>
    </row>
    <row r="27" spans="1:14" ht="17.25" customHeight="1">
      <c r="A27" s="100"/>
      <c r="B27" s="101" t="s">
        <v>332</v>
      </c>
      <c r="C27" s="168">
        <f>SUM(J25:J26)</f>
        <v>0</v>
      </c>
      <c r="D27" s="168"/>
      <c r="E27" s="168"/>
      <c r="F27" s="168"/>
      <c r="G27" s="168"/>
      <c r="H27" s="168"/>
      <c r="I27" s="168"/>
      <c r="J27" s="168">
        <f>SUM(J25:J26)</f>
        <v>0</v>
      </c>
      <c r="K27" s="94"/>
      <c r="L27" s="94"/>
      <c r="M27" s="94"/>
      <c r="N27" s="94"/>
    </row>
  </sheetData>
  <sheetProtection selectLockedCells="1" selectUnlockedCells="1"/>
  <mergeCells count="29">
    <mergeCell ref="A23:B23"/>
    <mergeCell ref="C23:J23"/>
    <mergeCell ref="A25:A26"/>
    <mergeCell ref="B25:B26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75" zoomScaleNormal="75" zoomScalePageLayoutView="0" workbookViewId="0" topLeftCell="A1">
      <selection activeCell="C7" sqref="C7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25</v>
      </c>
      <c r="B5" s="154" t="s">
        <v>270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623</v>
      </c>
      <c r="B7" s="151" t="s">
        <v>271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624</v>
      </c>
      <c r="B11" s="151" t="s">
        <v>172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4" ht="17.25" customHeight="1">
      <c r="A15" s="157" t="s">
        <v>625</v>
      </c>
      <c r="B15" s="151" t="s">
        <v>272</v>
      </c>
      <c r="C15" s="98"/>
      <c r="D15" s="97"/>
      <c r="E15" s="97"/>
      <c r="F15" s="97"/>
      <c r="G15" s="97"/>
      <c r="H15" s="97"/>
      <c r="I15" s="97"/>
      <c r="J15" s="99"/>
      <c r="K15" s="94"/>
      <c r="L15" s="94"/>
      <c r="M15" s="94"/>
      <c r="N15" s="94"/>
    </row>
    <row r="16" spans="1:14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  <c r="K16" s="94"/>
      <c r="L16" s="94"/>
      <c r="M16" s="94"/>
      <c r="N16" s="94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4" ht="17.25" customHeight="1">
      <c r="A19" s="157" t="s">
        <v>626</v>
      </c>
      <c r="B19" s="151" t="s">
        <v>273</v>
      </c>
      <c r="C19" s="98"/>
      <c r="D19" s="97"/>
      <c r="E19" s="97"/>
      <c r="F19" s="97"/>
      <c r="G19" s="97"/>
      <c r="H19" s="97"/>
      <c r="I19" s="97"/>
      <c r="J19" s="99"/>
      <c r="K19" s="94"/>
      <c r="L19" s="94"/>
      <c r="M19" s="94"/>
      <c r="N19" s="94"/>
    </row>
    <row r="20" spans="1:14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  <c r="K20" s="94"/>
      <c r="L20" s="94"/>
      <c r="M20" s="94"/>
      <c r="N20" s="94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627</v>
      </c>
      <c r="B23" s="151" t="s">
        <v>274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628</v>
      </c>
      <c r="B27" s="151" t="s">
        <v>275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629</v>
      </c>
      <c r="B31" s="151" t="s">
        <v>276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630</v>
      </c>
      <c r="B35" s="151" t="s">
        <v>277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631</v>
      </c>
      <c r="B39" s="151" t="s">
        <v>278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1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632</v>
      </c>
      <c r="B43" s="151" t="s">
        <v>279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633</v>
      </c>
      <c r="B47" s="173" t="s">
        <v>280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68">
        <f>SUM(J47:J48)</f>
        <v>0</v>
      </c>
      <c r="D49" s="168"/>
      <c r="E49" s="168"/>
      <c r="F49" s="168"/>
      <c r="G49" s="168"/>
      <c r="H49" s="168"/>
      <c r="I49" s="168"/>
      <c r="J49" s="168">
        <f>SUM(J47:J48)</f>
        <v>0</v>
      </c>
      <c r="K49" s="94"/>
      <c r="L49" s="94"/>
      <c r="M49" s="94"/>
      <c r="N49" s="94"/>
    </row>
    <row r="50" spans="1:14" ht="9" customHeight="1">
      <c r="A50" s="94"/>
      <c r="B50" s="94"/>
      <c r="C50" s="102"/>
      <c r="D50" s="94"/>
      <c r="E50" s="94"/>
      <c r="F50" s="94"/>
      <c r="G50" s="94"/>
      <c r="H50" s="94"/>
      <c r="I50" s="94"/>
      <c r="J50" s="104"/>
      <c r="K50" s="94"/>
      <c r="L50" s="94"/>
      <c r="M50" s="94"/>
      <c r="N50" s="94"/>
    </row>
    <row r="51" spans="1:10" ht="17.25" customHeight="1">
      <c r="A51" s="157" t="s">
        <v>634</v>
      </c>
      <c r="B51" s="151" t="s">
        <v>142</v>
      </c>
      <c r="C51" s="98"/>
      <c r="D51" s="97"/>
      <c r="E51" s="97"/>
      <c r="F51" s="97"/>
      <c r="G51" s="97"/>
      <c r="H51" s="97"/>
      <c r="I51" s="97"/>
      <c r="J51" s="99"/>
    </row>
    <row r="52" spans="1:10" ht="17.25" customHeight="1">
      <c r="A52" s="157"/>
      <c r="B52" s="157"/>
      <c r="C52" s="98"/>
      <c r="D52" s="97"/>
      <c r="E52" s="97"/>
      <c r="F52" s="97"/>
      <c r="G52" s="97"/>
      <c r="H52" s="97"/>
      <c r="I52" s="97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4"/>
      <c r="J54" s="104"/>
      <c r="K54" s="94"/>
      <c r="L54" s="94"/>
      <c r="M54" s="94"/>
      <c r="N54" s="94"/>
    </row>
    <row r="55" spans="1:10" ht="17.25" customHeight="1">
      <c r="A55" s="157" t="s">
        <v>635</v>
      </c>
      <c r="B55" s="151" t="s">
        <v>168</v>
      </c>
      <c r="C55" s="98"/>
      <c r="D55" s="97"/>
      <c r="E55" s="97"/>
      <c r="F55" s="97"/>
      <c r="G55" s="97"/>
      <c r="H55" s="97"/>
      <c r="I55" s="97"/>
      <c r="J55" s="99"/>
    </row>
    <row r="56" spans="1:10" ht="17.25" customHeight="1">
      <c r="A56" s="157"/>
      <c r="B56" s="157"/>
      <c r="C56" s="98"/>
      <c r="D56" s="97"/>
      <c r="E56" s="97"/>
      <c r="F56" s="97"/>
      <c r="G56" s="97"/>
      <c r="H56" s="97"/>
      <c r="I56" s="97"/>
      <c r="J56" s="99"/>
    </row>
    <row r="57" spans="1:14" ht="17.25" customHeight="1">
      <c r="A57" s="100"/>
      <c r="B57" s="101" t="s">
        <v>332</v>
      </c>
      <c r="C57" s="159">
        <f>SUM(J55:J56)</f>
        <v>0</v>
      </c>
      <c r="D57" s="159"/>
      <c r="E57" s="159"/>
      <c r="F57" s="159"/>
      <c r="G57" s="159"/>
      <c r="H57" s="159"/>
      <c r="I57" s="159"/>
      <c r="J57" s="159">
        <f>SUM(J55:J56)</f>
        <v>0</v>
      </c>
      <c r="K57" s="94"/>
      <c r="L57" s="94"/>
      <c r="M57" s="94"/>
      <c r="N57" s="94"/>
    </row>
    <row r="58" spans="1:14" ht="9" customHeight="1">
      <c r="A58" s="94"/>
      <c r="B58" s="94"/>
      <c r="C58" s="102"/>
      <c r="D58" s="94"/>
      <c r="E58" s="94"/>
      <c r="F58" s="94"/>
      <c r="G58" s="94"/>
      <c r="H58" s="94"/>
      <c r="I58" s="94"/>
      <c r="J58" s="104"/>
      <c r="K58" s="94"/>
      <c r="L58" s="94"/>
      <c r="M58" s="94"/>
      <c r="N58" s="94"/>
    </row>
    <row r="59" spans="1:10" ht="17.25" customHeight="1">
      <c r="A59" s="157" t="s">
        <v>636</v>
      </c>
      <c r="B59" s="151" t="s">
        <v>281</v>
      </c>
      <c r="C59" s="98"/>
      <c r="D59" s="97"/>
      <c r="E59" s="97"/>
      <c r="F59" s="97"/>
      <c r="G59" s="97"/>
      <c r="H59" s="97"/>
      <c r="I59" s="97"/>
      <c r="J59" s="99"/>
    </row>
    <row r="60" spans="1:10" ht="17.25" customHeight="1">
      <c r="A60" s="157"/>
      <c r="B60" s="157"/>
      <c r="C60" s="98"/>
      <c r="D60" s="97"/>
      <c r="E60" s="97"/>
      <c r="F60" s="97"/>
      <c r="G60" s="97"/>
      <c r="H60" s="97"/>
      <c r="I60" s="97"/>
      <c r="J60" s="99"/>
    </row>
    <row r="61" spans="1:14" ht="17.25" customHeight="1">
      <c r="A61" s="100"/>
      <c r="B61" s="101" t="s">
        <v>332</v>
      </c>
      <c r="C61" s="159">
        <f>SUM(J59:J60)</f>
        <v>0</v>
      </c>
      <c r="D61" s="159"/>
      <c r="E61" s="159"/>
      <c r="F61" s="159"/>
      <c r="G61" s="159"/>
      <c r="H61" s="159"/>
      <c r="I61" s="159"/>
      <c r="J61" s="159">
        <f>SUM(J59:J60)</f>
        <v>0</v>
      </c>
      <c r="K61" s="94"/>
      <c r="L61" s="94"/>
      <c r="M61" s="94"/>
      <c r="N61" s="94"/>
    </row>
    <row r="62" spans="1:14" ht="9" customHeight="1">
      <c r="A62" s="94"/>
      <c r="B62" s="94"/>
      <c r="C62" s="102"/>
      <c r="D62" s="94"/>
      <c r="E62" s="94"/>
      <c r="F62" s="94"/>
      <c r="G62" s="94"/>
      <c r="H62" s="94"/>
      <c r="I62" s="94"/>
      <c r="J62" s="104"/>
      <c r="K62" s="94"/>
      <c r="L62" s="94"/>
      <c r="M62" s="94"/>
      <c r="N62" s="94"/>
    </row>
    <row r="63" spans="1:10" ht="17.25" customHeight="1">
      <c r="A63" s="157" t="s">
        <v>637</v>
      </c>
      <c r="B63" s="151" t="s">
        <v>282</v>
      </c>
      <c r="C63" s="98"/>
      <c r="D63" s="97"/>
      <c r="E63" s="97"/>
      <c r="F63" s="97"/>
      <c r="G63" s="97"/>
      <c r="H63" s="97"/>
      <c r="I63" s="97"/>
      <c r="J63" s="99"/>
    </row>
    <row r="64" spans="1:10" ht="17.25" customHeight="1">
      <c r="A64" s="157"/>
      <c r="B64" s="157"/>
      <c r="C64" s="98"/>
      <c r="D64" s="97"/>
      <c r="E64" s="97"/>
      <c r="F64" s="97"/>
      <c r="G64" s="97"/>
      <c r="H64" s="97"/>
      <c r="I64" s="97"/>
      <c r="J64" s="99"/>
    </row>
    <row r="65" spans="1:14" ht="17.25" customHeight="1">
      <c r="A65" s="100"/>
      <c r="B65" s="101" t="s">
        <v>332</v>
      </c>
      <c r="C65" s="168">
        <f>SUM(J63:J64)</f>
        <v>0</v>
      </c>
      <c r="D65" s="168"/>
      <c r="E65" s="168"/>
      <c r="F65" s="168"/>
      <c r="G65" s="168"/>
      <c r="H65" s="168"/>
      <c r="I65" s="168"/>
      <c r="J65" s="168">
        <f>SUM(J63:J64)</f>
        <v>0</v>
      </c>
      <c r="K65" s="94"/>
      <c r="L65" s="94"/>
      <c r="M65" s="94"/>
      <c r="N65" s="94"/>
    </row>
    <row r="66" spans="1:14" ht="9" customHeight="1">
      <c r="A66" s="94"/>
      <c r="B66" s="94"/>
      <c r="C66" s="102"/>
      <c r="D66" s="94"/>
      <c r="E66" s="94"/>
      <c r="F66" s="94"/>
      <c r="G66" s="94"/>
      <c r="H66" s="94"/>
      <c r="I66" s="94"/>
      <c r="J66" s="104"/>
      <c r="K66" s="94"/>
      <c r="L66" s="94"/>
      <c r="M66" s="94"/>
      <c r="N66" s="94"/>
    </row>
    <row r="67" spans="1:10" ht="17.25" customHeight="1">
      <c r="A67" s="157" t="s">
        <v>638</v>
      </c>
      <c r="B67" s="151" t="s">
        <v>34</v>
      </c>
      <c r="C67" s="98"/>
      <c r="D67" s="97"/>
      <c r="E67" s="97"/>
      <c r="F67" s="97"/>
      <c r="G67" s="97"/>
      <c r="H67" s="97"/>
      <c r="I67" s="97"/>
      <c r="J67" s="99"/>
    </row>
    <row r="68" spans="1:10" ht="17.25" customHeight="1">
      <c r="A68" s="157"/>
      <c r="B68" s="157"/>
      <c r="C68" s="98"/>
      <c r="D68" s="97"/>
      <c r="E68" s="97"/>
      <c r="F68" s="97"/>
      <c r="G68" s="97"/>
      <c r="H68" s="97"/>
      <c r="I68" s="97"/>
      <c r="J68" s="99"/>
    </row>
    <row r="69" spans="1:14" ht="17.25" customHeight="1">
      <c r="A69" s="100"/>
      <c r="B69" s="101" t="s">
        <v>332</v>
      </c>
      <c r="C69" s="168">
        <f>SUM(J67:J68)</f>
        <v>0</v>
      </c>
      <c r="D69" s="168"/>
      <c r="E69" s="168"/>
      <c r="F69" s="168"/>
      <c r="G69" s="168"/>
      <c r="H69" s="168"/>
      <c r="I69" s="168"/>
      <c r="J69" s="168">
        <f>SUM(J67:J68)</f>
        <v>0</v>
      </c>
      <c r="K69" s="94"/>
      <c r="L69" s="94"/>
      <c r="M69" s="94"/>
      <c r="N69" s="94"/>
    </row>
    <row r="70" ht="17.25" customHeight="1"/>
    <row r="71" spans="1:10" s="115" customFormat="1" ht="22.5" customHeight="1">
      <c r="A71" s="162" t="s">
        <v>35</v>
      </c>
      <c r="B71" s="162"/>
      <c r="C71" s="163">
        <f>SUM(C69+C65+C61+C57+C53+C49+C45+C41+C37+C33+C29+C25+C21+C17+C13+C9)</f>
        <v>0</v>
      </c>
      <c r="D71" s="163"/>
      <c r="E71" s="163"/>
      <c r="F71" s="163"/>
      <c r="G71" s="163"/>
      <c r="H71" s="163"/>
      <c r="I71" s="163"/>
      <c r="J71" s="163"/>
    </row>
    <row r="72" ht="17.25" customHeight="1"/>
    <row r="73" spans="1:10" ht="17.25" customHeight="1">
      <c r="A73" s="157" t="s">
        <v>639</v>
      </c>
      <c r="B73" s="151" t="s">
        <v>386</v>
      </c>
      <c r="C73" s="98"/>
      <c r="D73" s="97"/>
      <c r="E73" s="97"/>
      <c r="F73" s="97"/>
      <c r="G73" s="97"/>
      <c r="H73" s="97"/>
      <c r="I73" s="112"/>
      <c r="J73" s="99"/>
    </row>
    <row r="74" spans="1:10" ht="17.25" customHeight="1">
      <c r="A74" s="157"/>
      <c r="B74" s="151"/>
      <c r="C74" s="98"/>
      <c r="D74" s="97"/>
      <c r="E74" s="97"/>
      <c r="F74" s="97"/>
      <c r="G74" s="97"/>
      <c r="H74" s="97"/>
      <c r="I74" s="112"/>
      <c r="J74" s="99"/>
    </row>
    <row r="75" spans="1:14" ht="17.25" customHeight="1">
      <c r="A75" s="100"/>
      <c r="B75" s="101" t="s">
        <v>332</v>
      </c>
      <c r="C75" s="168">
        <f>SUM(J73:J74)</f>
        <v>0</v>
      </c>
      <c r="D75" s="168"/>
      <c r="E75" s="168"/>
      <c r="F75" s="168"/>
      <c r="G75" s="168"/>
      <c r="H75" s="168"/>
      <c r="I75" s="168"/>
      <c r="J75" s="168">
        <f>SUM(J73:J74)</f>
        <v>0</v>
      </c>
      <c r="K75" s="94"/>
      <c r="L75" s="94"/>
      <c r="M75" s="94"/>
      <c r="N75" s="94"/>
    </row>
  </sheetData>
  <sheetProtection selectLockedCells="1" selectUnlockedCells="1"/>
  <mergeCells count="65">
    <mergeCell ref="A71:B71"/>
    <mergeCell ref="C71:J71"/>
    <mergeCell ref="A73:A74"/>
    <mergeCell ref="B73:B74"/>
    <mergeCell ref="C75:J75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26</v>
      </c>
      <c r="B5" s="154" t="s">
        <v>283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284</v>
      </c>
      <c r="B7" s="174" t="s">
        <v>285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74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286</v>
      </c>
      <c r="B11" s="175" t="s">
        <v>287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288</v>
      </c>
      <c r="B15" s="174" t="s">
        <v>289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290</v>
      </c>
      <c r="B19" s="174" t="s">
        <v>291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74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292</v>
      </c>
      <c r="B23" s="176" t="s">
        <v>293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294</v>
      </c>
      <c r="B27" s="134" t="s">
        <v>295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296</v>
      </c>
      <c r="B31" s="177" t="s">
        <v>297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298</v>
      </c>
      <c r="B35" s="177" t="s">
        <v>299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4"/>
      <c r="J38" s="104"/>
      <c r="K38" s="94"/>
      <c r="L38" s="94"/>
      <c r="M38" s="94"/>
      <c r="N38" s="94"/>
    </row>
    <row r="39" spans="1:10" ht="17.25" customHeight="1">
      <c r="A39" s="157" t="s">
        <v>300</v>
      </c>
      <c r="B39" s="178" t="s">
        <v>280</v>
      </c>
      <c r="C39" s="98"/>
      <c r="D39" s="97"/>
      <c r="E39" s="97"/>
      <c r="F39" s="97"/>
      <c r="G39" s="97"/>
      <c r="H39" s="97"/>
      <c r="I39" s="97"/>
      <c r="J39" s="99"/>
    </row>
    <row r="40" spans="1:10" ht="17.25" customHeight="1">
      <c r="A40" s="157"/>
      <c r="B40" s="157"/>
      <c r="C40" s="98"/>
      <c r="D40" s="97"/>
      <c r="E40" s="97"/>
      <c r="F40" s="97"/>
      <c r="G40" s="97"/>
      <c r="H40" s="97"/>
      <c r="I40" s="97"/>
      <c r="J40" s="99"/>
    </row>
    <row r="41" spans="1:14" ht="17.25" customHeight="1">
      <c r="A41" s="100"/>
      <c r="B41" s="101" t="s">
        <v>332</v>
      </c>
      <c r="C41" s="159">
        <f>SUM(J39:J40)</f>
        <v>0</v>
      </c>
      <c r="D41" s="159"/>
      <c r="E41" s="159"/>
      <c r="F41" s="159"/>
      <c r="G41" s="159"/>
      <c r="H41" s="159"/>
      <c r="I41" s="159"/>
      <c r="J41" s="159">
        <f>SUM(J39:J40)</f>
        <v>0</v>
      </c>
      <c r="K41" s="94"/>
      <c r="L41" s="94"/>
      <c r="M41" s="94"/>
      <c r="N41" s="94"/>
    </row>
    <row r="42" spans="1:14" ht="9" customHeight="1">
      <c r="A42" s="94"/>
      <c r="B42" s="94"/>
      <c r="C42" s="102"/>
      <c r="D42" s="94"/>
      <c r="E42" s="94"/>
      <c r="F42" s="94"/>
      <c r="G42" s="94"/>
      <c r="H42" s="94"/>
      <c r="I42" s="94"/>
      <c r="J42" s="104"/>
      <c r="K42" s="94"/>
      <c r="L42" s="94"/>
      <c r="M42" s="94"/>
      <c r="N42" s="94"/>
    </row>
    <row r="43" spans="1:10" ht="17.25" customHeight="1">
      <c r="A43" s="157" t="s">
        <v>301</v>
      </c>
      <c r="B43" s="169" t="s">
        <v>640</v>
      </c>
      <c r="C43" s="98"/>
      <c r="D43" s="97"/>
      <c r="E43" s="97"/>
      <c r="F43" s="97"/>
      <c r="G43" s="97"/>
      <c r="H43" s="97"/>
      <c r="I43" s="97"/>
      <c r="J43" s="99"/>
    </row>
    <row r="44" spans="1:10" ht="17.25" customHeight="1">
      <c r="A44" s="157"/>
      <c r="B44" s="157"/>
      <c r="C44" s="98"/>
      <c r="D44" s="97"/>
      <c r="E44" s="97"/>
      <c r="F44" s="97"/>
      <c r="G44" s="97"/>
      <c r="H44" s="97"/>
      <c r="I44" s="97"/>
      <c r="J44" s="99"/>
    </row>
    <row r="45" spans="1:14" ht="17.25" customHeight="1">
      <c r="A45" s="100"/>
      <c r="B45" s="101" t="s">
        <v>332</v>
      </c>
      <c r="C45" s="159">
        <f>SUM(J43:J44)</f>
        <v>0</v>
      </c>
      <c r="D45" s="159"/>
      <c r="E45" s="159"/>
      <c r="F45" s="159"/>
      <c r="G45" s="159"/>
      <c r="H45" s="159"/>
      <c r="I45" s="159"/>
      <c r="J45" s="159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4"/>
      <c r="J46" s="104"/>
      <c r="K46" s="94"/>
      <c r="L46" s="94"/>
      <c r="M46" s="94"/>
      <c r="N46" s="94"/>
    </row>
    <row r="47" spans="1:10" ht="17.25" customHeight="1">
      <c r="A47" s="157" t="s">
        <v>303</v>
      </c>
      <c r="B47" s="178" t="s">
        <v>34</v>
      </c>
      <c r="C47" s="98"/>
      <c r="D47" s="97"/>
      <c r="E47" s="97"/>
      <c r="F47" s="97"/>
      <c r="G47" s="97"/>
      <c r="H47" s="97"/>
      <c r="I47" s="97"/>
      <c r="J47" s="99"/>
    </row>
    <row r="48" spans="1:10" ht="17.25" customHeight="1">
      <c r="A48" s="157"/>
      <c r="B48" s="157"/>
      <c r="C48" s="98"/>
      <c r="D48" s="97"/>
      <c r="E48" s="97"/>
      <c r="F48" s="97"/>
      <c r="G48" s="97"/>
      <c r="H48" s="97"/>
      <c r="I48" s="97"/>
      <c r="J48" s="99"/>
    </row>
    <row r="49" spans="1:14" ht="17.25" customHeight="1">
      <c r="A49" s="100"/>
      <c r="B49" s="101" t="s">
        <v>332</v>
      </c>
      <c r="C49" s="159">
        <f>SUM(J47:J48)</f>
        <v>0</v>
      </c>
      <c r="D49" s="159"/>
      <c r="E49" s="159"/>
      <c r="F49" s="159"/>
      <c r="G49" s="159"/>
      <c r="H49" s="159"/>
      <c r="I49" s="159"/>
      <c r="J49" s="159">
        <f>SUM(J47:J48)</f>
        <v>0</v>
      </c>
      <c r="K49" s="94"/>
      <c r="L49" s="94"/>
      <c r="M49" s="94"/>
      <c r="N49" s="94"/>
    </row>
    <row r="50" ht="17.25" customHeight="1"/>
    <row r="51" spans="1:10" s="115" customFormat="1" ht="22.5" customHeight="1">
      <c r="A51" s="162" t="s">
        <v>35</v>
      </c>
      <c r="B51" s="162"/>
      <c r="C51" s="163">
        <f>SUM(C41+C37+C33+C29+C25+C21+C17+C13+C9+C49+C45)</f>
        <v>0</v>
      </c>
      <c r="D51" s="163"/>
      <c r="E51" s="163"/>
      <c r="F51" s="163"/>
      <c r="G51" s="163"/>
      <c r="H51" s="163"/>
      <c r="I51" s="163"/>
      <c r="J51" s="163"/>
    </row>
    <row r="52" ht="17.25" customHeight="1"/>
    <row r="53" spans="1:10" ht="17.25" customHeight="1">
      <c r="A53" s="157" t="s">
        <v>304</v>
      </c>
      <c r="B53" s="151" t="s">
        <v>386</v>
      </c>
      <c r="C53" s="98"/>
      <c r="D53" s="97"/>
      <c r="E53" s="97"/>
      <c r="F53" s="97"/>
      <c r="G53" s="97"/>
      <c r="H53" s="97"/>
      <c r="I53" s="112"/>
      <c r="J53" s="99"/>
    </row>
    <row r="54" spans="1:10" ht="17.25" customHeight="1">
      <c r="A54" s="157"/>
      <c r="B54" s="151"/>
      <c r="C54" s="98"/>
      <c r="D54" s="97"/>
      <c r="E54" s="97"/>
      <c r="F54" s="97"/>
      <c r="G54" s="97"/>
      <c r="H54" s="97"/>
      <c r="I54" s="112"/>
      <c r="J54" s="99"/>
    </row>
    <row r="55" spans="1:14" ht="17.25" customHeight="1">
      <c r="A55" s="100"/>
      <c r="B55" s="101" t="s">
        <v>332</v>
      </c>
      <c r="C55" s="168">
        <f>SUM(J53:J54)</f>
        <v>0</v>
      </c>
      <c r="D55" s="168"/>
      <c r="E55" s="168"/>
      <c r="F55" s="168"/>
      <c r="G55" s="168"/>
      <c r="H55" s="168"/>
      <c r="I55" s="168"/>
      <c r="J55" s="168">
        <f>SUM(J53:J54)</f>
        <v>0</v>
      </c>
      <c r="K55" s="94"/>
      <c r="L55" s="94"/>
      <c r="M55" s="94"/>
      <c r="N55" s="94"/>
    </row>
  </sheetData>
  <sheetProtection selectLockedCells="1" selectUnlockedCells="1"/>
  <mergeCells count="50">
    <mergeCell ref="C55:J55"/>
    <mergeCell ref="A47:A48"/>
    <mergeCell ref="B47:B48"/>
    <mergeCell ref="C49:J49"/>
    <mergeCell ref="A51:B51"/>
    <mergeCell ref="C51:J51"/>
    <mergeCell ref="A53:A54"/>
    <mergeCell ref="B53:B54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27</v>
      </c>
      <c r="B5" s="154" t="s">
        <v>305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641</v>
      </c>
      <c r="B7" s="151" t="s">
        <v>306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642</v>
      </c>
      <c r="B11" s="151" t="s">
        <v>307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643</v>
      </c>
      <c r="B15" s="151" t="s">
        <v>308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644</v>
      </c>
      <c r="B19" s="151" t="s">
        <v>309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645</v>
      </c>
      <c r="B23" s="151" t="s">
        <v>310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646</v>
      </c>
      <c r="B27" s="151" t="s">
        <v>311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647</v>
      </c>
      <c r="B31" s="151" t="s">
        <v>312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648</v>
      </c>
      <c r="B35" s="151" t="s">
        <v>34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63">
        <f>SUM(C37+C33+C29+C25+C21+C17+C13+C9)</f>
        <v>0</v>
      </c>
      <c r="D39" s="163"/>
      <c r="E39" s="163"/>
      <c r="F39" s="163"/>
      <c r="G39" s="163"/>
      <c r="H39" s="163"/>
      <c r="I39" s="163"/>
      <c r="J39" s="163"/>
    </row>
    <row r="40" ht="17.25" customHeight="1"/>
    <row r="41" spans="1:10" ht="17.25" customHeight="1">
      <c r="A41" s="157" t="s">
        <v>649</v>
      </c>
      <c r="B41" s="151" t="s">
        <v>386</v>
      </c>
      <c r="C41" s="98"/>
      <c r="D41" s="97"/>
      <c r="E41" s="97"/>
      <c r="F41" s="97"/>
      <c r="G41" s="97"/>
      <c r="H41" s="97"/>
      <c r="I41" s="112"/>
      <c r="J41" s="99"/>
    </row>
    <row r="42" spans="1:10" ht="17.25" customHeight="1">
      <c r="A42" s="157"/>
      <c r="B42" s="151"/>
      <c r="C42" s="98"/>
      <c r="D42" s="97"/>
      <c r="E42" s="97"/>
      <c r="F42" s="97"/>
      <c r="G42" s="97"/>
      <c r="H42" s="97"/>
      <c r="I42" s="112"/>
      <c r="J42" s="99"/>
    </row>
    <row r="43" spans="1:14" ht="17.25" customHeight="1">
      <c r="A43" s="100"/>
      <c r="B43" s="101" t="s">
        <v>332</v>
      </c>
      <c r="C43" s="168">
        <f>SUM(J41:J42)</f>
        <v>0</v>
      </c>
      <c r="D43" s="168"/>
      <c r="E43" s="168"/>
      <c r="F43" s="168"/>
      <c r="G43" s="168"/>
      <c r="H43" s="168"/>
      <c r="I43" s="168"/>
      <c r="J43" s="168">
        <f>SUM(J41:J42)</f>
        <v>0</v>
      </c>
      <c r="K43" s="94"/>
      <c r="L43" s="94"/>
      <c r="M43" s="94"/>
      <c r="N43" s="94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28</v>
      </c>
      <c r="B5" s="154" t="s">
        <v>313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s="108" customFormat="1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6"/>
      <c r="L6" s="96"/>
      <c r="M6" s="96"/>
      <c r="N6" s="96"/>
    </row>
    <row r="7" spans="1:14" ht="17.25" customHeight="1">
      <c r="A7" s="157" t="s">
        <v>650</v>
      </c>
      <c r="B7" s="151" t="s">
        <v>314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651</v>
      </c>
      <c r="B11" s="151" t="s">
        <v>315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652</v>
      </c>
      <c r="B15" s="151" t="s">
        <v>316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653</v>
      </c>
      <c r="B19" s="151" t="s">
        <v>34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ht="17.25" customHeight="1"/>
    <row r="23" spans="1:10" s="115" customFormat="1" ht="22.5" customHeight="1">
      <c r="A23" s="162" t="s">
        <v>35</v>
      </c>
      <c r="B23" s="162"/>
      <c r="C23" s="163">
        <f>SUM(C21+C17+C13+C9)</f>
        <v>0</v>
      </c>
      <c r="D23" s="163"/>
      <c r="E23" s="163"/>
      <c r="F23" s="163"/>
      <c r="G23" s="163"/>
      <c r="H23" s="163"/>
      <c r="I23" s="163"/>
      <c r="J23" s="163"/>
    </row>
  </sheetData>
  <sheetProtection selectLockedCells="1" selectUnlockedCells="1"/>
  <mergeCells count="26">
    <mergeCell ref="A23:B23"/>
    <mergeCell ref="C23:J23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64">
        <v>2</v>
      </c>
      <c r="B5" s="165" t="s">
        <v>36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64"/>
      <c r="B6" s="165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66" t="s">
        <v>363</v>
      </c>
      <c r="B7" s="167" t="s">
        <v>46</v>
      </c>
      <c r="C7" s="110"/>
      <c r="D7" s="109"/>
      <c r="E7" s="109"/>
      <c r="F7" s="109"/>
      <c r="G7" s="109"/>
      <c r="H7" s="109"/>
      <c r="I7" s="109"/>
      <c r="J7" s="111"/>
      <c r="K7" s="94"/>
      <c r="L7" s="94"/>
      <c r="M7" s="94"/>
      <c r="N7" s="94"/>
    </row>
    <row r="8" spans="1:14" ht="17.25" customHeight="1">
      <c r="A8" s="166"/>
      <c r="B8" s="167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59">
        <f>SUM(J7:J8)</f>
        <v>0</v>
      </c>
      <c r="D9" s="159"/>
      <c r="E9" s="159"/>
      <c r="F9" s="159"/>
      <c r="G9" s="159"/>
      <c r="H9" s="159"/>
      <c r="I9" s="159"/>
      <c r="J9" s="159"/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5"/>
      <c r="J10" s="104"/>
      <c r="K10" s="94"/>
      <c r="L10" s="94"/>
      <c r="M10" s="94"/>
      <c r="N10" s="94"/>
    </row>
    <row r="11" spans="1:14" ht="17.25" customHeight="1">
      <c r="A11" s="157" t="s">
        <v>364</v>
      </c>
      <c r="B11" s="151" t="s">
        <v>47</v>
      </c>
      <c r="C11" s="98"/>
      <c r="D11" s="97"/>
      <c r="E11" s="97"/>
      <c r="F11" s="97"/>
      <c r="G11" s="97"/>
      <c r="H11" s="97"/>
      <c r="I11" s="112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112"/>
      <c r="J12" s="99"/>
      <c r="K12" s="94"/>
      <c r="L12" s="94"/>
      <c r="M12" s="94"/>
      <c r="N12" s="94"/>
    </row>
    <row r="13" spans="1:14" ht="17.25" customHeight="1">
      <c r="A13" s="97"/>
      <c r="B13" s="112" t="s">
        <v>332</v>
      </c>
      <c r="C13" s="160">
        <f>SUM(J11:J12)</f>
        <v>0</v>
      </c>
      <c r="D13" s="160"/>
      <c r="E13" s="160"/>
      <c r="F13" s="160"/>
      <c r="G13" s="160"/>
      <c r="H13" s="160"/>
      <c r="I13" s="160"/>
      <c r="J13" s="160"/>
      <c r="K13" s="94"/>
      <c r="L13" s="94"/>
      <c r="M13" s="94"/>
      <c r="N13" s="94"/>
    </row>
    <row r="14" spans="1:14" ht="9" customHeight="1">
      <c r="A14" s="105"/>
      <c r="B14" s="105"/>
      <c r="C14" s="106"/>
      <c r="D14" s="105"/>
      <c r="E14" s="105"/>
      <c r="F14" s="105"/>
      <c r="G14" s="105"/>
      <c r="H14" s="105"/>
      <c r="I14" s="113"/>
      <c r="J14" s="107"/>
      <c r="K14" s="94"/>
      <c r="L14" s="94"/>
      <c r="M14" s="94"/>
      <c r="N14" s="94"/>
    </row>
    <row r="15" spans="1:10" ht="20.25" customHeight="1">
      <c r="A15" s="157" t="s">
        <v>365</v>
      </c>
      <c r="B15" s="134" t="s">
        <v>366</v>
      </c>
      <c r="C15" s="98"/>
      <c r="D15" s="97"/>
      <c r="E15" s="97"/>
      <c r="F15" s="97"/>
      <c r="G15" s="97"/>
      <c r="H15" s="97"/>
      <c r="I15" s="112"/>
      <c r="J15" s="99"/>
    </row>
    <row r="16" spans="1:10" ht="20.25" customHeight="1">
      <c r="A16" s="157"/>
      <c r="B16" s="157"/>
      <c r="C16" s="98"/>
      <c r="D16" s="97"/>
      <c r="E16" s="97"/>
      <c r="F16" s="97"/>
      <c r="G16" s="97"/>
      <c r="H16" s="97"/>
      <c r="I16" s="112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5"/>
      <c r="J18" s="104"/>
      <c r="K18" s="94"/>
      <c r="L18" s="94"/>
      <c r="M18" s="94"/>
      <c r="N18" s="94"/>
    </row>
    <row r="19" spans="1:10" ht="17.25" customHeight="1">
      <c r="A19" s="157" t="s">
        <v>367</v>
      </c>
      <c r="B19" s="169" t="s">
        <v>368</v>
      </c>
      <c r="C19" s="98"/>
      <c r="D19" s="97"/>
      <c r="E19" s="97"/>
      <c r="F19" s="97"/>
      <c r="G19" s="97"/>
      <c r="H19" s="97"/>
      <c r="I19" s="112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112"/>
      <c r="J20" s="99"/>
    </row>
    <row r="21" spans="1:14" ht="17.25" customHeight="1">
      <c r="A21" s="97"/>
      <c r="B21" s="112" t="s">
        <v>332</v>
      </c>
      <c r="C21" s="170">
        <f>SUM(J19:J20)</f>
        <v>0</v>
      </c>
      <c r="D21" s="170"/>
      <c r="E21" s="170"/>
      <c r="F21" s="170"/>
      <c r="G21" s="170"/>
      <c r="H21" s="170"/>
      <c r="I21" s="170"/>
      <c r="J21" s="170">
        <f>SUM(J19:J20)</f>
        <v>0</v>
      </c>
      <c r="K21" s="94"/>
      <c r="L21" s="94"/>
      <c r="M21" s="94"/>
      <c r="N21" s="94"/>
    </row>
    <row r="22" spans="1:14" ht="9" customHeight="1">
      <c r="A22" s="105"/>
      <c r="B22" s="105"/>
      <c r="C22" s="106"/>
      <c r="D22" s="105"/>
      <c r="E22" s="105"/>
      <c r="F22" s="105"/>
      <c r="G22" s="105"/>
      <c r="H22" s="105"/>
      <c r="I22" s="113"/>
      <c r="J22" s="107"/>
      <c r="K22" s="94"/>
      <c r="L22" s="94"/>
      <c r="M22" s="94"/>
      <c r="N22" s="94"/>
    </row>
    <row r="23" spans="1:10" ht="17.25" customHeight="1">
      <c r="A23" s="157" t="s">
        <v>369</v>
      </c>
      <c r="B23" s="151" t="s">
        <v>50</v>
      </c>
      <c r="C23" s="98"/>
      <c r="D23" s="97"/>
      <c r="E23" s="97"/>
      <c r="F23" s="97"/>
      <c r="G23" s="97"/>
      <c r="H23" s="97"/>
      <c r="I23" s="112"/>
      <c r="J23" s="99"/>
    </row>
    <row r="24" spans="1:10" ht="17.25" customHeight="1">
      <c r="A24" s="157"/>
      <c r="B24" s="151"/>
      <c r="C24" s="98"/>
      <c r="D24" s="97"/>
      <c r="E24" s="97"/>
      <c r="F24" s="97"/>
      <c r="G24" s="97"/>
      <c r="H24" s="97"/>
      <c r="I24" s="112"/>
      <c r="J24" s="99"/>
    </row>
    <row r="25" spans="1:14" ht="17.25" customHeight="1">
      <c r="A25" s="97"/>
      <c r="B25" s="112" t="s">
        <v>332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94"/>
      <c r="L25" s="94"/>
      <c r="M25" s="94"/>
      <c r="N25" s="94"/>
    </row>
    <row r="26" spans="1:14" ht="9" customHeight="1">
      <c r="A26" s="105"/>
      <c r="B26" s="105"/>
      <c r="C26" s="106"/>
      <c r="D26" s="105"/>
      <c r="E26" s="105"/>
      <c r="F26" s="105"/>
      <c r="G26" s="105"/>
      <c r="H26" s="105"/>
      <c r="I26" s="113"/>
      <c r="J26" s="107"/>
      <c r="K26" s="94"/>
      <c r="L26" s="94"/>
      <c r="M26" s="94"/>
      <c r="N26" s="94"/>
    </row>
    <row r="27" spans="1:10" ht="17.25" customHeight="1">
      <c r="A27" s="157" t="s">
        <v>370</v>
      </c>
      <c r="B27" s="151" t="s">
        <v>51</v>
      </c>
      <c r="C27" s="98"/>
      <c r="D27" s="97"/>
      <c r="E27" s="97"/>
      <c r="F27" s="97"/>
      <c r="G27" s="97"/>
      <c r="H27" s="97"/>
      <c r="I27" s="112"/>
      <c r="J27" s="99"/>
    </row>
    <row r="28" spans="1:10" ht="17.25" customHeight="1">
      <c r="A28" s="157"/>
      <c r="B28" s="151"/>
      <c r="C28" s="98"/>
      <c r="D28" s="97"/>
      <c r="E28" s="97"/>
      <c r="F28" s="97"/>
      <c r="G28" s="97"/>
      <c r="H28" s="97"/>
      <c r="I28" s="112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5"/>
      <c r="J30" s="104"/>
      <c r="K30" s="94"/>
      <c r="L30" s="94"/>
      <c r="M30" s="94"/>
      <c r="N30" s="94"/>
    </row>
    <row r="31" spans="1:10" ht="17.25" customHeight="1">
      <c r="A31" s="157" t="s">
        <v>371</v>
      </c>
      <c r="B31" s="151" t="s">
        <v>52</v>
      </c>
      <c r="C31" s="98"/>
      <c r="D31" s="97"/>
      <c r="E31" s="97"/>
      <c r="F31" s="97"/>
      <c r="G31" s="97"/>
      <c r="H31" s="97"/>
      <c r="I31" s="112"/>
      <c r="J31" s="99"/>
    </row>
    <row r="32" spans="1:10" ht="17.25" customHeight="1">
      <c r="A32" s="157"/>
      <c r="B32" s="151"/>
      <c r="C32" s="98"/>
      <c r="D32" s="97"/>
      <c r="E32" s="97"/>
      <c r="F32" s="97"/>
      <c r="G32" s="97"/>
      <c r="H32" s="97"/>
      <c r="I32" s="112"/>
      <c r="J32" s="99"/>
    </row>
    <row r="33" spans="1:14" ht="17.25" customHeight="1">
      <c r="A33" s="97"/>
      <c r="B33" s="112" t="s">
        <v>332</v>
      </c>
      <c r="C33" s="170">
        <f>SUM(J31:J32)</f>
        <v>0</v>
      </c>
      <c r="D33" s="170"/>
      <c r="E33" s="170"/>
      <c r="F33" s="170"/>
      <c r="G33" s="170"/>
      <c r="H33" s="170"/>
      <c r="I33" s="170"/>
      <c r="J33" s="170">
        <f>SUM(J31:J32)</f>
        <v>0</v>
      </c>
      <c r="K33" s="94"/>
      <c r="L33" s="94"/>
      <c r="M33" s="94"/>
      <c r="N33" s="94"/>
    </row>
    <row r="34" spans="1:14" ht="9" customHeight="1">
      <c r="A34" s="105"/>
      <c r="B34" s="105"/>
      <c r="C34" s="106"/>
      <c r="D34" s="105"/>
      <c r="E34" s="105"/>
      <c r="F34" s="105"/>
      <c r="G34" s="105"/>
      <c r="H34" s="105"/>
      <c r="I34" s="113"/>
      <c r="J34" s="107"/>
      <c r="K34" s="94"/>
      <c r="L34" s="94"/>
      <c r="M34" s="94"/>
      <c r="N34" s="94"/>
    </row>
    <row r="35" spans="1:10" ht="17.25" customHeight="1">
      <c r="A35" s="157" t="s">
        <v>372</v>
      </c>
      <c r="B35" s="151" t="s">
        <v>53</v>
      </c>
      <c r="C35" s="98"/>
      <c r="D35" s="97"/>
      <c r="E35" s="97"/>
      <c r="F35" s="97"/>
      <c r="G35" s="97"/>
      <c r="H35" s="97"/>
      <c r="I35" s="112"/>
      <c r="J35" s="99"/>
    </row>
    <row r="36" spans="1:10" ht="17.25" customHeight="1">
      <c r="A36" s="157"/>
      <c r="B36" s="151"/>
      <c r="C36" s="98"/>
      <c r="D36" s="97"/>
      <c r="E36" s="97"/>
      <c r="F36" s="97"/>
      <c r="G36" s="97"/>
      <c r="H36" s="97"/>
      <c r="I36" s="112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spans="1:14" ht="9" customHeight="1">
      <c r="A38" s="94"/>
      <c r="B38" s="94"/>
      <c r="C38" s="102"/>
      <c r="D38" s="94"/>
      <c r="E38" s="94"/>
      <c r="F38" s="94"/>
      <c r="G38" s="94"/>
      <c r="H38" s="94"/>
      <c r="I38" s="95"/>
      <c r="J38" s="104"/>
      <c r="K38" s="94"/>
      <c r="L38" s="94"/>
      <c r="M38" s="94"/>
      <c r="N38" s="94"/>
    </row>
    <row r="39" spans="1:10" ht="17.25" customHeight="1">
      <c r="A39" s="157" t="s">
        <v>373</v>
      </c>
      <c r="B39" s="151" t="s">
        <v>54</v>
      </c>
      <c r="C39" s="98"/>
      <c r="D39" s="97"/>
      <c r="E39" s="97"/>
      <c r="F39" s="97"/>
      <c r="G39" s="97"/>
      <c r="H39" s="97"/>
      <c r="I39" s="112"/>
      <c r="J39" s="99"/>
    </row>
    <row r="40" spans="1:10" ht="17.25" customHeight="1">
      <c r="A40" s="157"/>
      <c r="B40" s="151"/>
      <c r="C40" s="98"/>
      <c r="D40" s="97"/>
      <c r="E40" s="97"/>
      <c r="F40" s="97"/>
      <c r="G40" s="97"/>
      <c r="H40" s="97"/>
      <c r="I40" s="112"/>
      <c r="J40" s="99"/>
    </row>
    <row r="41" spans="1:14" ht="17.25" customHeight="1">
      <c r="A41" s="97"/>
      <c r="B41" s="112" t="s">
        <v>332</v>
      </c>
      <c r="C41" s="170">
        <f>SUM(J39:J40)</f>
        <v>0</v>
      </c>
      <c r="D41" s="170"/>
      <c r="E41" s="170"/>
      <c r="F41" s="170"/>
      <c r="G41" s="170"/>
      <c r="H41" s="170"/>
      <c r="I41" s="170"/>
      <c r="J41" s="170">
        <f>SUM(J39:J40)</f>
        <v>0</v>
      </c>
      <c r="K41" s="94"/>
      <c r="L41" s="94"/>
      <c r="M41" s="94"/>
      <c r="N41" s="94"/>
    </row>
    <row r="42" spans="1:14" ht="9" customHeight="1">
      <c r="A42" s="105"/>
      <c r="B42" s="105"/>
      <c r="C42" s="106"/>
      <c r="D42" s="105"/>
      <c r="E42" s="105"/>
      <c r="F42" s="105"/>
      <c r="G42" s="105"/>
      <c r="H42" s="105"/>
      <c r="I42" s="113"/>
      <c r="J42" s="107"/>
      <c r="K42" s="94"/>
      <c r="L42" s="94"/>
      <c r="M42" s="94"/>
      <c r="N42" s="94"/>
    </row>
    <row r="43" spans="1:10" ht="17.25" customHeight="1">
      <c r="A43" s="157" t="s">
        <v>374</v>
      </c>
      <c r="B43" s="151" t="s">
        <v>55</v>
      </c>
      <c r="C43" s="98"/>
      <c r="D43" s="97"/>
      <c r="E43" s="97"/>
      <c r="F43" s="97"/>
      <c r="G43" s="97"/>
      <c r="H43" s="97"/>
      <c r="I43" s="112"/>
      <c r="J43" s="99"/>
    </row>
    <row r="44" spans="1:10" ht="17.25" customHeight="1">
      <c r="A44" s="157"/>
      <c r="B44" s="151"/>
      <c r="C44" s="98"/>
      <c r="D44" s="97"/>
      <c r="E44" s="97"/>
      <c r="F44" s="97"/>
      <c r="G44" s="97"/>
      <c r="H44" s="97"/>
      <c r="I44" s="112"/>
      <c r="J44" s="99"/>
    </row>
    <row r="45" spans="1:14" ht="17.25" customHeight="1">
      <c r="A45" s="100"/>
      <c r="B45" s="101" t="s">
        <v>332</v>
      </c>
      <c r="C45" s="168">
        <f>SUM(J43:J44)</f>
        <v>0</v>
      </c>
      <c r="D45" s="168"/>
      <c r="E45" s="168"/>
      <c r="F45" s="168"/>
      <c r="G45" s="168"/>
      <c r="H45" s="168"/>
      <c r="I45" s="168"/>
      <c r="J45" s="168">
        <f>SUM(J43:J44)</f>
        <v>0</v>
      </c>
      <c r="K45" s="94"/>
      <c r="L45" s="94"/>
      <c r="M45" s="94"/>
      <c r="N45" s="94"/>
    </row>
    <row r="46" spans="1:14" ht="9" customHeight="1">
      <c r="A46" s="94"/>
      <c r="B46" s="94"/>
      <c r="C46" s="102"/>
      <c r="D46" s="94"/>
      <c r="E46" s="94"/>
      <c r="F46" s="94"/>
      <c r="G46" s="94"/>
      <c r="H46" s="94"/>
      <c r="I46" s="95"/>
      <c r="J46" s="104"/>
      <c r="K46" s="94"/>
      <c r="L46" s="94"/>
      <c r="M46" s="94"/>
      <c r="N46" s="94"/>
    </row>
    <row r="47" spans="1:10" ht="17.25" customHeight="1">
      <c r="A47" s="157" t="s">
        <v>375</v>
      </c>
      <c r="B47" s="151" t="s">
        <v>56</v>
      </c>
      <c r="C47" s="98"/>
      <c r="D47" s="97"/>
      <c r="E47" s="97"/>
      <c r="F47" s="97"/>
      <c r="G47" s="97"/>
      <c r="H47" s="97"/>
      <c r="I47" s="112"/>
      <c r="J47" s="99"/>
    </row>
    <row r="48" spans="1:10" ht="17.25" customHeight="1">
      <c r="A48" s="157"/>
      <c r="B48" s="151"/>
      <c r="C48" s="98"/>
      <c r="D48" s="97"/>
      <c r="E48" s="97"/>
      <c r="F48" s="97"/>
      <c r="G48" s="97"/>
      <c r="H48" s="97"/>
      <c r="I48" s="112"/>
      <c r="J48" s="99"/>
    </row>
    <row r="49" spans="1:14" ht="17.25" customHeight="1">
      <c r="A49" s="97"/>
      <c r="B49" s="112" t="s">
        <v>332</v>
      </c>
      <c r="C49" s="170">
        <f>SUM(J47:J48)</f>
        <v>0</v>
      </c>
      <c r="D49" s="170"/>
      <c r="E49" s="170"/>
      <c r="F49" s="170"/>
      <c r="G49" s="170"/>
      <c r="H49" s="170"/>
      <c r="I49" s="170"/>
      <c r="J49" s="170">
        <f>SUM(J47:J48)</f>
        <v>0</v>
      </c>
      <c r="K49" s="94"/>
      <c r="L49" s="94"/>
      <c r="M49" s="94"/>
      <c r="N49" s="94"/>
    </row>
    <row r="50" spans="1:14" ht="9" customHeight="1">
      <c r="A50" s="105"/>
      <c r="B50" s="105"/>
      <c r="C50" s="106"/>
      <c r="D50" s="105"/>
      <c r="E50" s="105"/>
      <c r="F50" s="105"/>
      <c r="G50" s="105"/>
      <c r="H50" s="105"/>
      <c r="I50" s="113"/>
      <c r="J50" s="107"/>
      <c r="K50" s="94"/>
      <c r="L50" s="94"/>
      <c r="M50" s="94"/>
      <c r="N50" s="94"/>
    </row>
    <row r="51" spans="1:10" ht="17.25" customHeight="1">
      <c r="A51" s="157" t="s">
        <v>376</v>
      </c>
      <c r="B51" s="151" t="s">
        <v>57</v>
      </c>
      <c r="C51" s="98"/>
      <c r="D51" s="97"/>
      <c r="E51" s="97"/>
      <c r="F51" s="97"/>
      <c r="G51" s="97"/>
      <c r="H51" s="97"/>
      <c r="I51" s="112"/>
      <c r="J51" s="99"/>
    </row>
    <row r="52" spans="1:10" ht="17.25" customHeight="1">
      <c r="A52" s="157"/>
      <c r="B52" s="151"/>
      <c r="C52" s="98"/>
      <c r="D52" s="97"/>
      <c r="E52" s="97"/>
      <c r="F52" s="97"/>
      <c r="G52" s="97"/>
      <c r="H52" s="97"/>
      <c r="I52" s="112"/>
      <c r="J52" s="99"/>
    </row>
    <row r="53" spans="1:14" ht="17.25" customHeight="1">
      <c r="A53" s="100"/>
      <c r="B53" s="101" t="s">
        <v>332</v>
      </c>
      <c r="C53" s="168">
        <f>SUM(J51:J52)</f>
        <v>0</v>
      </c>
      <c r="D53" s="168"/>
      <c r="E53" s="168"/>
      <c r="F53" s="168"/>
      <c r="G53" s="168"/>
      <c r="H53" s="168"/>
      <c r="I53" s="168"/>
      <c r="J53" s="168">
        <f>SUM(J51:J52)</f>
        <v>0</v>
      </c>
      <c r="K53" s="94"/>
      <c r="L53" s="94"/>
      <c r="M53" s="94"/>
      <c r="N53" s="94"/>
    </row>
    <row r="54" spans="1:14" ht="9" customHeight="1">
      <c r="A54" s="94"/>
      <c r="B54" s="94"/>
      <c r="C54" s="102"/>
      <c r="D54" s="94"/>
      <c r="E54" s="94"/>
      <c r="F54" s="94"/>
      <c r="G54" s="94"/>
      <c r="H54" s="94"/>
      <c r="I54" s="95"/>
      <c r="J54" s="104"/>
      <c r="K54" s="94"/>
      <c r="L54" s="94"/>
      <c r="M54" s="94"/>
      <c r="N54" s="94"/>
    </row>
    <row r="55" spans="1:10" ht="17.25" customHeight="1">
      <c r="A55" s="157" t="s">
        <v>377</v>
      </c>
      <c r="B55" s="151" t="s">
        <v>61</v>
      </c>
      <c r="C55" s="98"/>
      <c r="D55" s="97"/>
      <c r="E55" s="97"/>
      <c r="F55" s="97"/>
      <c r="G55" s="97"/>
      <c r="H55" s="97"/>
      <c r="I55" s="112"/>
      <c r="J55" s="99"/>
    </row>
    <row r="56" spans="1:10" ht="17.25" customHeight="1">
      <c r="A56" s="157"/>
      <c r="B56" s="151"/>
      <c r="C56" s="98"/>
      <c r="D56" s="97"/>
      <c r="E56" s="97"/>
      <c r="F56" s="97"/>
      <c r="G56" s="97"/>
      <c r="H56" s="97"/>
      <c r="I56" s="112"/>
      <c r="J56" s="99"/>
    </row>
    <row r="57" spans="1:14" ht="17.25" customHeight="1">
      <c r="A57" s="97"/>
      <c r="B57" s="112" t="s">
        <v>332</v>
      </c>
      <c r="C57" s="170">
        <f>SUM(J55:J56)</f>
        <v>0</v>
      </c>
      <c r="D57" s="170"/>
      <c r="E57" s="170"/>
      <c r="F57" s="170"/>
      <c r="G57" s="170"/>
      <c r="H57" s="170"/>
      <c r="I57" s="170"/>
      <c r="J57" s="170">
        <f>SUM(J55:J56)</f>
        <v>0</v>
      </c>
      <c r="K57" s="94"/>
      <c r="L57" s="94"/>
      <c r="M57" s="94"/>
      <c r="N57" s="94"/>
    </row>
    <row r="58" spans="1:14" ht="9" customHeight="1">
      <c r="A58" s="105"/>
      <c r="B58" s="105"/>
      <c r="C58" s="106"/>
      <c r="D58" s="105"/>
      <c r="E58" s="105"/>
      <c r="F58" s="105"/>
      <c r="G58" s="105"/>
      <c r="H58" s="105"/>
      <c r="I58" s="113"/>
      <c r="J58" s="107"/>
      <c r="K58" s="94"/>
      <c r="L58" s="94"/>
      <c r="M58" s="94"/>
      <c r="N58" s="94"/>
    </row>
    <row r="59" spans="1:10" ht="17.25" customHeight="1">
      <c r="A59" s="157" t="s">
        <v>378</v>
      </c>
      <c r="B59" s="151" t="s">
        <v>62</v>
      </c>
      <c r="C59" s="98"/>
      <c r="D59" s="97"/>
      <c r="E59" s="97"/>
      <c r="F59" s="97"/>
      <c r="G59" s="97"/>
      <c r="H59" s="97"/>
      <c r="I59" s="112"/>
      <c r="J59" s="99"/>
    </row>
    <row r="60" spans="1:10" ht="17.25" customHeight="1">
      <c r="A60" s="157"/>
      <c r="B60" s="151"/>
      <c r="C60" s="98"/>
      <c r="D60" s="97"/>
      <c r="E60" s="97"/>
      <c r="F60" s="97"/>
      <c r="G60" s="97"/>
      <c r="H60" s="97"/>
      <c r="I60" s="112"/>
      <c r="J60" s="99"/>
    </row>
    <row r="61" spans="1:14" ht="17.25" customHeight="1">
      <c r="A61" s="100"/>
      <c r="B61" s="101" t="s">
        <v>332</v>
      </c>
      <c r="C61" s="168">
        <f>SUM(J59:J60)</f>
        <v>0</v>
      </c>
      <c r="D61" s="168"/>
      <c r="E61" s="168"/>
      <c r="F61" s="168"/>
      <c r="G61" s="168"/>
      <c r="H61" s="168"/>
      <c r="I61" s="168"/>
      <c r="J61" s="168">
        <f>SUM(J59:J60)</f>
        <v>0</v>
      </c>
      <c r="K61" s="94"/>
      <c r="L61" s="94"/>
      <c r="M61" s="94"/>
      <c r="N61" s="94"/>
    </row>
    <row r="62" spans="1:14" ht="9" customHeight="1">
      <c r="A62" s="94"/>
      <c r="B62" s="94"/>
      <c r="C62" s="102"/>
      <c r="D62" s="94"/>
      <c r="E62" s="94"/>
      <c r="F62" s="94"/>
      <c r="G62" s="94"/>
      <c r="H62" s="94"/>
      <c r="I62" s="95"/>
      <c r="J62" s="104"/>
      <c r="K62" s="94"/>
      <c r="L62" s="94"/>
      <c r="M62" s="94"/>
      <c r="N62" s="94"/>
    </row>
    <row r="63" spans="1:10" ht="17.25" customHeight="1">
      <c r="A63" s="157" t="s">
        <v>379</v>
      </c>
      <c r="B63" s="151" t="s">
        <v>63</v>
      </c>
      <c r="C63" s="98"/>
      <c r="D63" s="97"/>
      <c r="E63" s="97"/>
      <c r="F63" s="97"/>
      <c r="G63" s="97"/>
      <c r="H63" s="97"/>
      <c r="I63" s="112"/>
      <c r="J63" s="99"/>
    </row>
    <row r="64" spans="1:10" ht="17.25" customHeight="1">
      <c r="A64" s="157"/>
      <c r="B64" s="151"/>
      <c r="C64" s="98"/>
      <c r="D64" s="97"/>
      <c r="E64" s="97"/>
      <c r="F64" s="97"/>
      <c r="G64" s="97"/>
      <c r="H64" s="97"/>
      <c r="I64" s="112"/>
      <c r="J64" s="99"/>
    </row>
    <row r="65" spans="1:14" ht="17.25" customHeight="1">
      <c r="A65" s="97"/>
      <c r="B65" s="112" t="s">
        <v>332</v>
      </c>
      <c r="C65" s="170">
        <f>SUM(J63:J64)</f>
        <v>0</v>
      </c>
      <c r="D65" s="170"/>
      <c r="E65" s="170"/>
      <c r="F65" s="170"/>
      <c r="G65" s="170"/>
      <c r="H65" s="170"/>
      <c r="I65" s="170"/>
      <c r="J65" s="170">
        <f>SUM(J63:J64)</f>
        <v>0</v>
      </c>
      <c r="K65" s="94"/>
      <c r="L65" s="94"/>
      <c r="M65" s="94"/>
      <c r="N65" s="94"/>
    </row>
    <row r="66" spans="1:14" ht="9" customHeight="1">
      <c r="A66" s="105"/>
      <c r="B66" s="105"/>
      <c r="C66" s="106"/>
      <c r="D66" s="105"/>
      <c r="E66" s="105"/>
      <c r="F66" s="105"/>
      <c r="G66" s="105"/>
      <c r="H66" s="105"/>
      <c r="I66" s="113"/>
      <c r="J66" s="107"/>
      <c r="K66" s="94"/>
      <c r="L66" s="94"/>
      <c r="M66" s="94"/>
      <c r="N66" s="94"/>
    </row>
    <row r="67" spans="1:10" ht="17.25" customHeight="1">
      <c r="A67" s="157" t="s">
        <v>380</v>
      </c>
      <c r="B67" s="151" t="s">
        <v>64</v>
      </c>
      <c r="C67" s="98"/>
      <c r="D67" s="97"/>
      <c r="E67" s="97"/>
      <c r="F67" s="97"/>
      <c r="G67" s="97"/>
      <c r="H67" s="97"/>
      <c r="I67" s="112"/>
      <c r="J67" s="99"/>
    </row>
    <row r="68" spans="1:10" ht="17.25" customHeight="1">
      <c r="A68" s="157"/>
      <c r="B68" s="151"/>
      <c r="C68" s="98"/>
      <c r="D68" s="97"/>
      <c r="E68" s="97"/>
      <c r="F68" s="97"/>
      <c r="G68" s="97"/>
      <c r="H68" s="97"/>
      <c r="I68" s="112"/>
      <c r="J68" s="99"/>
    </row>
    <row r="69" spans="1:14" ht="17.25" customHeight="1">
      <c r="A69" s="100"/>
      <c r="B69" s="101" t="s">
        <v>332</v>
      </c>
      <c r="C69" s="168">
        <f>SUM(J67:J68)</f>
        <v>0</v>
      </c>
      <c r="D69" s="168"/>
      <c r="E69" s="168"/>
      <c r="F69" s="168"/>
      <c r="G69" s="168"/>
      <c r="H69" s="168"/>
      <c r="I69" s="168"/>
      <c r="J69" s="168">
        <f>SUM(J67:J68)</f>
        <v>0</v>
      </c>
      <c r="K69" s="94"/>
      <c r="L69" s="94"/>
      <c r="M69" s="94"/>
      <c r="N69" s="94"/>
    </row>
    <row r="70" spans="1:14" ht="9" customHeight="1">
      <c r="A70" s="94"/>
      <c r="B70" s="94"/>
      <c r="C70" s="102"/>
      <c r="D70" s="94"/>
      <c r="E70" s="94"/>
      <c r="F70" s="94"/>
      <c r="G70" s="94"/>
      <c r="H70" s="94"/>
      <c r="I70" s="95"/>
      <c r="J70" s="104"/>
      <c r="K70" s="94"/>
      <c r="L70" s="94"/>
      <c r="M70" s="94"/>
      <c r="N70" s="94"/>
    </row>
    <row r="71" spans="1:10" ht="17.25" customHeight="1">
      <c r="A71" s="157" t="s">
        <v>381</v>
      </c>
      <c r="B71" s="151" t="s">
        <v>65</v>
      </c>
      <c r="C71" s="98"/>
      <c r="D71" s="97"/>
      <c r="E71" s="97"/>
      <c r="F71" s="97"/>
      <c r="G71" s="97"/>
      <c r="H71" s="97"/>
      <c r="I71" s="112"/>
      <c r="J71" s="99"/>
    </row>
    <row r="72" spans="1:10" ht="17.25" customHeight="1">
      <c r="A72" s="157"/>
      <c r="B72" s="151"/>
      <c r="C72" s="98"/>
      <c r="D72" s="97"/>
      <c r="E72" s="97"/>
      <c r="F72" s="97"/>
      <c r="G72" s="97"/>
      <c r="H72" s="97"/>
      <c r="I72" s="112"/>
      <c r="J72" s="99"/>
    </row>
    <row r="73" spans="1:14" ht="17.25" customHeight="1">
      <c r="A73" s="97"/>
      <c r="B73" s="112" t="s">
        <v>332</v>
      </c>
      <c r="C73" s="170">
        <f>SUM(J71:J72)</f>
        <v>0</v>
      </c>
      <c r="D73" s="170"/>
      <c r="E73" s="170"/>
      <c r="F73" s="170"/>
      <c r="G73" s="170"/>
      <c r="H73" s="170"/>
      <c r="I73" s="170"/>
      <c r="J73" s="170">
        <f>SUM(J71:J72)</f>
        <v>0</v>
      </c>
      <c r="K73" s="94"/>
      <c r="L73" s="94"/>
      <c r="M73" s="94"/>
      <c r="N73" s="94"/>
    </row>
    <row r="74" spans="1:14" ht="9" customHeight="1">
      <c r="A74" s="105"/>
      <c r="B74" s="105"/>
      <c r="C74" s="106"/>
      <c r="D74" s="105"/>
      <c r="E74" s="105"/>
      <c r="F74" s="105"/>
      <c r="G74" s="105"/>
      <c r="H74" s="105"/>
      <c r="I74" s="113"/>
      <c r="J74" s="107"/>
      <c r="K74" s="94"/>
      <c r="L74" s="94"/>
      <c r="M74" s="94"/>
      <c r="N74" s="94"/>
    </row>
    <row r="75" spans="1:10" ht="17.25" customHeight="1">
      <c r="A75" s="157" t="s">
        <v>382</v>
      </c>
      <c r="B75" s="151" t="s">
        <v>66</v>
      </c>
      <c r="C75" s="98"/>
      <c r="D75" s="97"/>
      <c r="E75" s="97"/>
      <c r="F75" s="97"/>
      <c r="G75" s="97"/>
      <c r="H75" s="97"/>
      <c r="I75" s="112"/>
      <c r="J75" s="99"/>
    </row>
    <row r="76" spans="1:10" ht="17.25" customHeight="1">
      <c r="A76" s="157"/>
      <c r="B76" s="151"/>
      <c r="C76" s="98"/>
      <c r="D76" s="97"/>
      <c r="E76" s="97"/>
      <c r="F76" s="97"/>
      <c r="G76" s="97"/>
      <c r="H76" s="97"/>
      <c r="I76" s="112"/>
      <c r="J76" s="99"/>
    </row>
    <row r="77" spans="1:14" ht="17.25" customHeight="1">
      <c r="A77" s="100"/>
      <c r="B77" s="101" t="s">
        <v>332</v>
      </c>
      <c r="C77" s="168">
        <f>SUM(J75:J76)</f>
        <v>0</v>
      </c>
      <c r="D77" s="168"/>
      <c r="E77" s="168"/>
      <c r="F77" s="168"/>
      <c r="G77" s="168"/>
      <c r="H77" s="168"/>
      <c r="I77" s="168"/>
      <c r="J77" s="168">
        <f>SUM(J75:J76)</f>
        <v>0</v>
      </c>
      <c r="K77" s="94"/>
      <c r="L77" s="94"/>
      <c r="M77" s="94"/>
      <c r="N77" s="94"/>
    </row>
    <row r="78" spans="1:14" ht="9" customHeight="1">
      <c r="A78" s="94"/>
      <c r="B78" s="94"/>
      <c r="C78" s="102"/>
      <c r="D78" s="94"/>
      <c r="E78" s="94"/>
      <c r="F78" s="94"/>
      <c r="G78" s="94"/>
      <c r="H78" s="94"/>
      <c r="I78" s="95"/>
      <c r="J78" s="104"/>
      <c r="K78" s="94"/>
      <c r="L78" s="94"/>
      <c r="M78" s="94"/>
      <c r="N78" s="94"/>
    </row>
    <row r="79" spans="1:10" ht="17.25" customHeight="1">
      <c r="A79" s="157" t="s">
        <v>383</v>
      </c>
      <c r="B79" s="151" t="s">
        <v>67</v>
      </c>
      <c r="C79" s="98"/>
      <c r="D79" s="97"/>
      <c r="E79" s="97"/>
      <c r="F79" s="97"/>
      <c r="G79" s="97"/>
      <c r="H79" s="97"/>
      <c r="I79" s="112"/>
      <c r="J79" s="99"/>
    </row>
    <row r="80" spans="1:10" ht="17.25" customHeight="1">
      <c r="A80" s="157"/>
      <c r="B80" s="151"/>
      <c r="C80" s="98"/>
      <c r="D80" s="97"/>
      <c r="E80" s="97"/>
      <c r="F80" s="97"/>
      <c r="G80" s="97"/>
      <c r="H80" s="97"/>
      <c r="I80" s="112"/>
      <c r="J80" s="99"/>
    </row>
    <row r="81" spans="1:14" ht="17.25" customHeight="1">
      <c r="A81" s="97"/>
      <c r="B81" s="112" t="s">
        <v>332</v>
      </c>
      <c r="C81" s="170">
        <f>SUM(J79:J80)</f>
        <v>0</v>
      </c>
      <c r="D81" s="170"/>
      <c r="E81" s="170"/>
      <c r="F81" s="170"/>
      <c r="G81" s="170"/>
      <c r="H81" s="170"/>
      <c r="I81" s="170"/>
      <c r="J81" s="170">
        <f>SUM(J79:J80)</f>
        <v>0</v>
      </c>
      <c r="K81" s="94"/>
      <c r="L81" s="94"/>
      <c r="M81" s="94"/>
      <c r="N81" s="94"/>
    </row>
    <row r="82" spans="1:14" ht="9" customHeight="1">
      <c r="A82" s="105"/>
      <c r="B82" s="105"/>
      <c r="C82" s="106"/>
      <c r="D82" s="105"/>
      <c r="E82" s="105"/>
      <c r="F82" s="105"/>
      <c r="G82" s="105"/>
      <c r="H82" s="105"/>
      <c r="I82" s="113"/>
      <c r="J82" s="107"/>
      <c r="K82" s="94"/>
      <c r="L82" s="94"/>
      <c r="M82" s="94"/>
      <c r="N82" s="94"/>
    </row>
    <row r="83" spans="1:10" ht="17.25" customHeight="1">
      <c r="A83" s="157" t="s">
        <v>384</v>
      </c>
      <c r="B83" s="151" t="s">
        <v>34</v>
      </c>
      <c r="C83" s="98"/>
      <c r="D83" s="97"/>
      <c r="E83" s="97"/>
      <c r="F83" s="97"/>
      <c r="G83" s="97"/>
      <c r="H83" s="97"/>
      <c r="I83" s="112"/>
      <c r="J83" s="99"/>
    </row>
    <row r="84" spans="1:10" ht="17.25" customHeight="1">
      <c r="A84" s="157"/>
      <c r="B84" s="151"/>
      <c r="C84" s="98"/>
      <c r="D84" s="97"/>
      <c r="E84" s="97"/>
      <c r="F84" s="97"/>
      <c r="G84" s="97"/>
      <c r="H84" s="97"/>
      <c r="I84" s="112"/>
      <c r="J84" s="99"/>
    </row>
    <row r="85" spans="1:14" ht="17.25" customHeight="1">
      <c r="A85" s="100"/>
      <c r="B85" s="101" t="s">
        <v>332</v>
      </c>
      <c r="C85" s="168">
        <f>SUM(J83:J84)</f>
        <v>0</v>
      </c>
      <c r="D85" s="168"/>
      <c r="E85" s="168"/>
      <c r="F85" s="168"/>
      <c r="G85" s="168"/>
      <c r="H85" s="168"/>
      <c r="I85" s="168"/>
      <c r="J85" s="168">
        <f>SUM(J83:J84)</f>
        <v>0</v>
      </c>
      <c r="K85" s="94"/>
      <c r="L85" s="94"/>
      <c r="M85" s="94"/>
      <c r="N85" s="94"/>
    </row>
    <row r="86" ht="17.25" customHeight="1"/>
    <row r="87" spans="1:10" s="114" customFormat="1" ht="22.5" customHeight="1">
      <c r="A87" s="162" t="s">
        <v>35</v>
      </c>
      <c r="B87" s="162"/>
      <c r="C87" s="171">
        <f>SUM(C81+C77+C73+C69+C65+C61+C57+C53+C49+C45+C41+C37+C33+C29+C25+C17+C13+C9+C85+C21)</f>
        <v>0</v>
      </c>
      <c r="D87" s="171"/>
      <c r="E87" s="171"/>
      <c r="F87" s="171"/>
      <c r="G87" s="171"/>
      <c r="H87" s="171"/>
      <c r="I87" s="171"/>
      <c r="J87" s="171"/>
    </row>
    <row r="88" ht="17.25" customHeight="1"/>
    <row r="89" spans="1:10" ht="17.25" customHeight="1">
      <c r="A89" s="157" t="s">
        <v>385</v>
      </c>
      <c r="B89" s="151" t="s">
        <v>386</v>
      </c>
      <c r="C89" s="98"/>
      <c r="D89" s="97"/>
      <c r="E89" s="97"/>
      <c r="F89" s="97"/>
      <c r="G89" s="97"/>
      <c r="H89" s="97"/>
      <c r="I89" s="112"/>
      <c r="J89" s="99"/>
    </row>
    <row r="90" spans="1:10" ht="17.25" customHeight="1">
      <c r="A90" s="157"/>
      <c r="B90" s="151"/>
      <c r="C90" s="98"/>
      <c r="D90" s="97"/>
      <c r="E90" s="97"/>
      <c r="F90" s="97"/>
      <c r="G90" s="97"/>
      <c r="H90" s="97"/>
      <c r="I90" s="112"/>
      <c r="J90" s="99"/>
    </row>
    <row r="91" spans="1:14" ht="17.25" customHeight="1">
      <c r="A91" s="100"/>
      <c r="B91" s="101" t="s">
        <v>332</v>
      </c>
      <c r="C91" s="168">
        <f>SUM(J89:J90)</f>
        <v>0</v>
      </c>
      <c r="D91" s="168"/>
      <c r="E91" s="168"/>
      <c r="F91" s="168"/>
      <c r="G91" s="168"/>
      <c r="H91" s="168"/>
      <c r="I91" s="168"/>
      <c r="J91" s="168">
        <f>SUM(J89:J90)</f>
        <v>0</v>
      </c>
      <c r="K91" s="94"/>
      <c r="L91" s="94"/>
      <c r="M91" s="94"/>
      <c r="N91" s="94"/>
    </row>
  </sheetData>
  <sheetProtection selectLockedCells="1" selectUnlockedCells="1"/>
  <mergeCells count="77">
    <mergeCell ref="A87:B87"/>
    <mergeCell ref="C87:J87"/>
    <mergeCell ref="A89:A90"/>
    <mergeCell ref="B89:B90"/>
    <mergeCell ref="C91:J91"/>
    <mergeCell ref="A79:A80"/>
    <mergeCell ref="B79:B80"/>
    <mergeCell ref="C81:J81"/>
    <mergeCell ref="A83:A84"/>
    <mergeCell ref="B83:B84"/>
    <mergeCell ref="C85:J85"/>
    <mergeCell ref="A71:A72"/>
    <mergeCell ref="B71:B72"/>
    <mergeCell ref="C73:J73"/>
    <mergeCell ref="A75:A76"/>
    <mergeCell ref="B75:B76"/>
    <mergeCell ref="C77:J77"/>
    <mergeCell ref="A63:A64"/>
    <mergeCell ref="B63:B64"/>
    <mergeCell ref="C65:J65"/>
    <mergeCell ref="A67:A68"/>
    <mergeCell ref="B67:B68"/>
    <mergeCell ref="C69:J69"/>
    <mergeCell ref="A55:A56"/>
    <mergeCell ref="B55:B56"/>
    <mergeCell ref="C57:J57"/>
    <mergeCell ref="A59:A60"/>
    <mergeCell ref="B59:B60"/>
    <mergeCell ref="C61:J61"/>
    <mergeCell ref="A47:A48"/>
    <mergeCell ref="B47:B48"/>
    <mergeCell ref="C49:J49"/>
    <mergeCell ref="A51:A52"/>
    <mergeCell ref="B51:B52"/>
    <mergeCell ref="C53:J53"/>
    <mergeCell ref="A39:A40"/>
    <mergeCell ref="B39:B40"/>
    <mergeCell ref="C41:J41"/>
    <mergeCell ref="A43:A44"/>
    <mergeCell ref="B43:B44"/>
    <mergeCell ref="C45:J45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296527777777778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30</v>
      </c>
      <c r="B5" s="154" t="s">
        <v>323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654</v>
      </c>
      <c r="B7" s="151" t="s">
        <v>54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0" ht="17.25" customHeight="1">
      <c r="A11" s="157" t="s">
        <v>655</v>
      </c>
      <c r="B11" s="151" t="s">
        <v>56</v>
      </c>
      <c r="C11" s="98"/>
      <c r="D11" s="97"/>
      <c r="E11" s="97"/>
      <c r="F11" s="97"/>
      <c r="G11" s="97"/>
      <c r="H11" s="97"/>
      <c r="I11" s="97"/>
      <c r="J11" s="99"/>
    </row>
    <row r="12" spans="1:10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656</v>
      </c>
      <c r="B15" s="151" t="s">
        <v>326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657</v>
      </c>
      <c r="B19" s="151" t="s">
        <v>327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658</v>
      </c>
      <c r="B23" s="151" t="s">
        <v>328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659</v>
      </c>
      <c r="B27" s="151" t="s">
        <v>34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59">
        <f>SUM(J27:J28)</f>
        <v>0</v>
      </c>
      <c r="D29" s="159"/>
      <c r="E29" s="159"/>
      <c r="F29" s="159"/>
      <c r="G29" s="159"/>
      <c r="H29" s="159"/>
      <c r="I29" s="159"/>
      <c r="J29" s="159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660</v>
      </c>
      <c r="B31" s="169" t="s">
        <v>330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59">
        <f>SUM(J31:J32)</f>
        <v>0</v>
      </c>
      <c r="D33" s="159"/>
      <c r="E33" s="159"/>
      <c r="F33" s="159"/>
      <c r="G33" s="159"/>
      <c r="H33" s="159"/>
      <c r="I33" s="159"/>
      <c r="J33" s="159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661</v>
      </c>
      <c r="B35" s="169" t="s">
        <v>331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59">
        <f>SUM(J35:J36)</f>
        <v>0</v>
      </c>
      <c r="D37" s="159"/>
      <c r="E37" s="159"/>
      <c r="F37" s="159"/>
      <c r="G37" s="159"/>
      <c r="H37" s="159"/>
      <c r="I37" s="159"/>
      <c r="J37" s="159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63">
        <f>SUM(C25+C21+C17+C13+C9+C29+C33+C37)</f>
        <v>0</v>
      </c>
      <c r="D39" s="163"/>
      <c r="E39" s="163"/>
      <c r="F39" s="163"/>
      <c r="G39" s="163"/>
      <c r="H39" s="163"/>
      <c r="I39" s="163"/>
      <c r="J39" s="163"/>
    </row>
  </sheetData>
  <sheetProtection selectLockedCells="1" selectUnlockedCells="1"/>
  <mergeCells count="38">
    <mergeCell ref="A39:B39"/>
    <mergeCell ref="C39:J39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75" zoomScaleNormal="75" zoomScalePageLayoutView="0" workbookViewId="0" topLeftCell="A1">
      <selection activeCell="B38" sqref="B38"/>
    </sheetView>
  </sheetViews>
  <sheetFormatPr defaultColWidth="12.00390625" defaultRowHeight="12.75" customHeight="1"/>
  <cols>
    <col min="1" max="1" width="6.28125" style="90" customWidth="1"/>
    <col min="2" max="2" width="27.1406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31</v>
      </c>
      <c r="B5" s="154"/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662</v>
      </c>
      <c r="B7" s="173" t="s">
        <v>334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73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5"/>
      <c r="C10" s="116"/>
      <c r="D10" s="117"/>
      <c r="E10" s="117"/>
      <c r="F10" s="117"/>
      <c r="G10" s="117"/>
      <c r="H10" s="117"/>
      <c r="I10" s="117"/>
      <c r="J10" s="116"/>
      <c r="K10" s="94"/>
      <c r="L10" s="94"/>
      <c r="M10" s="94"/>
      <c r="N10" s="94"/>
    </row>
    <row r="11" spans="1:14" s="108" customFormat="1" ht="22.5" customHeight="1">
      <c r="A11" s="179"/>
      <c r="B11" s="180" t="s">
        <v>663</v>
      </c>
      <c r="C11" s="155" t="s">
        <v>342</v>
      </c>
      <c r="D11" s="156" t="s">
        <v>343</v>
      </c>
      <c r="E11" s="156" t="s">
        <v>344</v>
      </c>
      <c r="F11" s="156" t="s">
        <v>345</v>
      </c>
      <c r="G11" s="156" t="s">
        <v>346</v>
      </c>
      <c r="H11" s="156" t="s">
        <v>347</v>
      </c>
      <c r="I11" s="156" t="s">
        <v>348</v>
      </c>
      <c r="J11" s="155" t="s">
        <v>349</v>
      </c>
      <c r="K11" s="96"/>
      <c r="L11" s="96"/>
      <c r="M11" s="96"/>
      <c r="N11" s="96"/>
    </row>
    <row r="12" spans="1:14" s="119" customFormat="1" ht="22.5" customHeight="1">
      <c r="A12" s="179"/>
      <c r="B12" s="179"/>
      <c r="C12" s="155"/>
      <c r="D12" s="156"/>
      <c r="E12" s="156"/>
      <c r="F12" s="156"/>
      <c r="G12" s="156"/>
      <c r="H12" s="156"/>
      <c r="I12" s="156"/>
      <c r="J12" s="155"/>
      <c r="K12" s="118"/>
      <c r="L12" s="118"/>
      <c r="M12" s="118"/>
      <c r="N12" s="118"/>
    </row>
    <row r="13" spans="1:10" ht="17.25" customHeight="1">
      <c r="A13" s="157" t="s">
        <v>664</v>
      </c>
      <c r="B13" s="151" t="s">
        <v>665</v>
      </c>
      <c r="C13" s="98"/>
      <c r="D13" s="97"/>
      <c r="E13" s="97"/>
      <c r="F13" s="97"/>
      <c r="G13" s="97"/>
      <c r="H13" s="97"/>
      <c r="I13" s="97"/>
      <c r="J13" s="99"/>
    </row>
    <row r="14" spans="1:10" ht="17.25" customHeight="1">
      <c r="A14" s="157"/>
      <c r="B14" s="151"/>
      <c r="C14" s="98"/>
      <c r="D14" s="97"/>
      <c r="E14" s="97"/>
      <c r="F14" s="97"/>
      <c r="G14" s="97"/>
      <c r="H14" s="97"/>
      <c r="I14" s="97"/>
      <c r="J14" s="99"/>
    </row>
    <row r="15" spans="1:10" ht="17.25" customHeight="1">
      <c r="A15" s="157"/>
      <c r="B15" s="157"/>
      <c r="C15" s="98"/>
      <c r="D15" s="97"/>
      <c r="E15" s="97"/>
      <c r="F15" s="97"/>
      <c r="G15" s="97"/>
      <c r="H15" s="97"/>
      <c r="I15" s="97"/>
      <c r="J15" s="99"/>
    </row>
    <row r="16" spans="1:14" ht="17.25" customHeight="1">
      <c r="A16" s="100"/>
      <c r="B16" s="120" t="s">
        <v>332</v>
      </c>
      <c r="C16" s="181">
        <f>SUM(J13:J15)</f>
        <v>0</v>
      </c>
      <c r="D16" s="181"/>
      <c r="E16" s="181"/>
      <c r="F16" s="181"/>
      <c r="G16" s="181"/>
      <c r="H16" s="181"/>
      <c r="I16" s="181"/>
      <c r="J16" s="181"/>
      <c r="K16" s="94"/>
      <c r="L16" s="94"/>
      <c r="M16" s="94"/>
      <c r="N16" s="94"/>
    </row>
    <row r="17" ht="17.25" customHeight="1"/>
    <row r="18" spans="1:10" s="108" customFormat="1" ht="42.75" customHeight="1">
      <c r="A18" s="179"/>
      <c r="B18" s="180" t="s">
        <v>666</v>
      </c>
      <c r="C18" s="155" t="s">
        <v>342</v>
      </c>
      <c r="D18" s="156" t="s">
        <v>343</v>
      </c>
      <c r="E18" s="156" t="s">
        <v>344</v>
      </c>
      <c r="F18" s="156" t="s">
        <v>345</v>
      </c>
      <c r="G18" s="156" t="s">
        <v>346</v>
      </c>
      <c r="H18" s="156" t="s">
        <v>347</v>
      </c>
      <c r="I18" s="156" t="s">
        <v>348</v>
      </c>
      <c r="J18" s="155" t="s">
        <v>349</v>
      </c>
    </row>
    <row r="19" spans="1:10" s="119" customFormat="1" ht="42.75" customHeight="1">
      <c r="A19" s="179"/>
      <c r="B19" s="179"/>
      <c r="C19" s="155"/>
      <c r="D19" s="156"/>
      <c r="E19" s="156"/>
      <c r="F19" s="156"/>
      <c r="G19" s="156"/>
      <c r="H19" s="156"/>
      <c r="I19" s="156"/>
      <c r="J19" s="155"/>
    </row>
    <row r="20" spans="1:10" ht="17.25" customHeight="1">
      <c r="A20" s="182" t="s">
        <v>667</v>
      </c>
      <c r="B20" s="183" t="s">
        <v>672</v>
      </c>
      <c r="C20" s="110"/>
      <c r="D20" s="109"/>
      <c r="E20" s="109"/>
      <c r="F20" s="109"/>
      <c r="G20" s="109"/>
      <c r="H20" s="109"/>
      <c r="I20" s="109"/>
      <c r="J20" s="111"/>
    </row>
    <row r="21" spans="1:10" ht="21" customHeight="1">
      <c r="A21" s="182"/>
      <c r="B21" s="183"/>
      <c r="C21" s="121"/>
      <c r="D21" s="122"/>
      <c r="E21" s="122"/>
      <c r="F21" s="122"/>
      <c r="G21" s="122"/>
      <c r="H21" s="122"/>
      <c r="I21" s="122"/>
      <c r="J21" s="123"/>
    </row>
    <row r="22" spans="1:14" ht="17.25" customHeight="1">
      <c r="A22" s="100"/>
      <c r="B22" s="120" t="s">
        <v>332</v>
      </c>
      <c r="C22" s="181">
        <f>SUM(J20:J21)</f>
        <v>0</v>
      </c>
      <c r="D22" s="181"/>
      <c r="E22" s="181"/>
      <c r="F22" s="181"/>
      <c r="G22" s="181"/>
      <c r="H22" s="181"/>
      <c r="I22" s="181"/>
      <c r="J22" s="181"/>
      <c r="K22" s="94"/>
      <c r="L22" s="94"/>
      <c r="M22" s="94"/>
      <c r="N22" s="94"/>
    </row>
  </sheetData>
  <sheetProtection selectLockedCells="1" selectUnlockedCells="1"/>
  <mergeCells count="41">
    <mergeCell ref="C22:J22"/>
    <mergeCell ref="G18:G19"/>
    <mergeCell ref="H18:H19"/>
    <mergeCell ref="I18:I19"/>
    <mergeCell ref="J18:J19"/>
    <mergeCell ref="A20:A21"/>
    <mergeCell ref="B20:B21"/>
    <mergeCell ref="A18:A19"/>
    <mergeCell ref="B18:B19"/>
    <mergeCell ref="C18:C19"/>
    <mergeCell ref="D18:D19"/>
    <mergeCell ref="E18:E19"/>
    <mergeCell ref="F18:F19"/>
    <mergeCell ref="H11:H12"/>
    <mergeCell ref="I11:I12"/>
    <mergeCell ref="J11:J12"/>
    <mergeCell ref="A13:A15"/>
    <mergeCell ref="B13:B15"/>
    <mergeCell ref="C16:J16"/>
    <mergeCell ref="A7:A8"/>
    <mergeCell ref="B7:B8"/>
    <mergeCell ref="C9:J9"/>
    <mergeCell ref="A11:A12"/>
    <mergeCell ref="B11:B12"/>
    <mergeCell ref="C11:C12"/>
    <mergeCell ref="D11:D12"/>
    <mergeCell ref="E11:E12"/>
    <mergeCell ref="F11:F12"/>
    <mergeCell ref="G11:G12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3</v>
      </c>
      <c r="B5" s="154" t="s">
        <v>69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387</v>
      </c>
      <c r="B7" s="151" t="s">
        <v>70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97"/>
      <c r="B9" s="112" t="s">
        <v>332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94"/>
      <c r="L9" s="94"/>
      <c r="M9" s="94"/>
      <c r="N9" s="94"/>
    </row>
    <row r="10" spans="1:14" ht="9" customHeight="1">
      <c r="A10" s="105"/>
      <c r="B10" s="105"/>
      <c r="C10" s="106"/>
      <c r="D10" s="105"/>
      <c r="E10" s="105"/>
      <c r="F10" s="105"/>
      <c r="G10" s="105"/>
      <c r="H10" s="105"/>
      <c r="I10" s="105"/>
      <c r="J10" s="107"/>
      <c r="K10" s="94"/>
      <c r="L10" s="94"/>
      <c r="M10" s="94"/>
      <c r="N10" s="94"/>
    </row>
    <row r="11" spans="1:14" ht="17.25" customHeight="1">
      <c r="A11" s="157" t="s">
        <v>388</v>
      </c>
      <c r="B11" s="151" t="s">
        <v>71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389</v>
      </c>
      <c r="B15" s="151" t="s">
        <v>72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97"/>
      <c r="B17" s="112" t="s">
        <v>332</v>
      </c>
      <c r="C17" s="170">
        <f>SUM(J15:J16)</f>
        <v>0</v>
      </c>
      <c r="D17" s="170"/>
      <c r="E17" s="170"/>
      <c r="F17" s="170"/>
      <c r="G17" s="170"/>
      <c r="H17" s="170"/>
      <c r="I17" s="170"/>
      <c r="J17" s="170">
        <f>SUM(J15:J16)</f>
        <v>0</v>
      </c>
      <c r="K17" s="94"/>
      <c r="L17" s="94"/>
      <c r="M17" s="94"/>
      <c r="N17" s="94"/>
    </row>
    <row r="18" spans="1:14" ht="9" customHeight="1">
      <c r="A18" s="105"/>
      <c r="B18" s="105"/>
      <c r="C18" s="106"/>
      <c r="D18" s="105"/>
      <c r="E18" s="105"/>
      <c r="F18" s="105"/>
      <c r="G18" s="105"/>
      <c r="H18" s="105"/>
      <c r="I18" s="105"/>
      <c r="J18" s="107"/>
      <c r="K18" s="94"/>
      <c r="L18" s="94"/>
      <c r="M18" s="94"/>
      <c r="N18" s="94"/>
    </row>
    <row r="19" spans="1:10" ht="17.25" customHeight="1">
      <c r="A19" s="157" t="s">
        <v>390</v>
      </c>
      <c r="B19" s="151" t="s">
        <v>73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391</v>
      </c>
      <c r="B23" s="151" t="s">
        <v>74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97"/>
      <c r="B25" s="112" t="s">
        <v>332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94"/>
      <c r="L25" s="94"/>
      <c r="M25" s="94"/>
      <c r="N25" s="94"/>
    </row>
    <row r="26" spans="1:14" ht="9" customHeight="1">
      <c r="A26" s="105"/>
      <c r="B26" s="105"/>
      <c r="C26" s="106"/>
      <c r="D26" s="105"/>
      <c r="E26" s="105"/>
      <c r="F26" s="105"/>
      <c r="G26" s="105"/>
      <c r="H26" s="105"/>
      <c r="I26" s="105"/>
      <c r="J26" s="107"/>
      <c r="K26" s="94"/>
      <c r="L26" s="94"/>
      <c r="M26" s="94"/>
      <c r="N26" s="94"/>
    </row>
    <row r="27" spans="1:10" ht="17.25" customHeight="1">
      <c r="A27" s="157" t="s">
        <v>392</v>
      </c>
      <c r="B27" s="134" t="s">
        <v>75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ht="17.25" customHeight="1"/>
    <row r="31" spans="1:10" s="115" customFormat="1" ht="22.5" customHeight="1">
      <c r="A31" s="162" t="s">
        <v>35</v>
      </c>
      <c r="B31" s="162"/>
      <c r="C31" s="171">
        <f>SUM(C29+C25+C21+C17+C13+C9)</f>
        <v>0</v>
      </c>
      <c r="D31" s="171"/>
      <c r="E31" s="171"/>
      <c r="F31" s="171"/>
      <c r="G31" s="171"/>
      <c r="H31" s="171"/>
      <c r="I31" s="171"/>
      <c r="J31" s="171"/>
    </row>
    <row r="32" ht="17.25" customHeight="1"/>
    <row r="33" spans="1:10" ht="17.25" customHeight="1">
      <c r="A33" s="157" t="s">
        <v>393</v>
      </c>
      <c r="B33" s="151" t="s">
        <v>386</v>
      </c>
      <c r="C33" s="98"/>
      <c r="D33" s="97"/>
      <c r="E33" s="97"/>
      <c r="F33" s="97"/>
      <c r="G33" s="97"/>
      <c r="H33" s="97"/>
      <c r="I33" s="112"/>
      <c r="J33" s="99"/>
    </row>
    <row r="34" spans="1:10" ht="17.25" customHeight="1">
      <c r="A34" s="157"/>
      <c r="B34" s="151"/>
      <c r="C34" s="98"/>
      <c r="D34" s="97"/>
      <c r="E34" s="97"/>
      <c r="F34" s="97"/>
      <c r="G34" s="97"/>
      <c r="H34" s="97"/>
      <c r="I34" s="112"/>
      <c r="J34" s="99"/>
    </row>
    <row r="35" spans="1:14" ht="17.25" customHeight="1">
      <c r="A35" s="100"/>
      <c r="B35" s="101" t="s">
        <v>332</v>
      </c>
      <c r="C35" s="168">
        <f>SUM(J33:J34)</f>
        <v>0</v>
      </c>
      <c r="D35" s="168"/>
      <c r="E35" s="168"/>
      <c r="F35" s="168"/>
      <c r="G35" s="168"/>
      <c r="H35" s="168"/>
      <c r="I35" s="168"/>
      <c r="J35" s="168">
        <f>SUM(J33:J34)</f>
        <v>0</v>
      </c>
      <c r="K35" s="94"/>
      <c r="L35" s="94"/>
      <c r="M35" s="94"/>
      <c r="N35" s="94"/>
    </row>
  </sheetData>
  <sheetProtection selectLockedCells="1" selectUnlockedCells="1"/>
  <mergeCells count="35">
    <mergeCell ref="A31:B31"/>
    <mergeCell ref="C31:J31"/>
    <mergeCell ref="A33:A34"/>
    <mergeCell ref="B33:B34"/>
    <mergeCell ref="C35:J35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4</v>
      </c>
      <c r="B5" s="154" t="s">
        <v>76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394</v>
      </c>
      <c r="B7" s="151" t="s">
        <v>77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97"/>
      <c r="B9" s="112" t="s">
        <v>332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94"/>
      <c r="L9" s="94"/>
      <c r="M9" s="94"/>
      <c r="N9" s="94"/>
    </row>
    <row r="10" spans="1:14" ht="9" customHeight="1">
      <c r="A10" s="105"/>
      <c r="B10" s="105"/>
      <c r="C10" s="106"/>
      <c r="D10" s="105"/>
      <c r="E10" s="105"/>
      <c r="F10" s="105"/>
      <c r="G10" s="105"/>
      <c r="H10" s="105"/>
      <c r="I10" s="105"/>
      <c r="J10" s="107"/>
      <c r="K10" s="94"/>
      <c r="L10" s="94"/>
      <c r="M10" s="94"/>
      <c r="N10" s="94"/>
    </row>
    <row r="11" spans="1:14" ht="17.25" customHeight="1">
      <c r="A11" s="157" t="s">
        <v>395</v>
      </c>
      <c r="B11" s="151" t="s">
        <v>78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ht="17.25" customHeight="1"/>
    <row r="15" spans="1:10" s="115" customFormat="1" ht="22.5" customHeight="1">
      <c r="A15" s="162" t="s">
        <v>35</v>
      </c>
      <c r="B15" s="162"/>
      <c r="C15" s="171">
        <f>SUM(C13+C9)</f>
        <v>0</v>
      </c>
      <c r="D15" s="171"/>
      <c r="E15" s="171"/>
      <c r="F15" s="171"/>
      <c r="G15" s="171"/>
      <c r="H15" s="171"/>
      <c r="I15" s="171"/>
      <c r="J15" s="171"/>
    </row>
    <row r="16" ht="17.25" customHeight="1"/>
    <row r="17" spans="1:10" ht="17.25" customHeight="1">
      <c r="A17" s="157" t="s">
        <v>396</v>
      </c>
      <c r="B17" s="151" t="s">
        <v>386</v>
      </c>
      <c r="C17" s="98"/>
      <c r="D17" s="97"/>
      <c r="E17" s="97"/>
      <c r="F17" s="97"/>
      <c r="G17" s="97"/>
      <c r="H17" s="97"/>
      <c r="I17" s="112"/>
      <c r="J17" s="99"/>
    </row>
    <row r="18" spans="1:10" ht="17.25" customHeight="1">
      <c r="A18" s="157"/>
      <c r="B18" s="151"/>
      <c r="C18" s="98"/>
      <c r="D18" s="97"/>
      <c r="E18" s="97"/>
      <c r="F18" s="97"/>
      <c r="G18" s="97"/>
      <c r="H18" s="97"/>
      <c r="I18" s="112"/>
      <c r="J18" s="99"/>
    </row>
    <row r="19" spans="1:14" ht="17.25" customHeight="1">
      <c r="A19" s="100"/>
      <c r="B19" s="101" t="s">
        <v>332</v>
      </c>
      <c r="C19" s="168">
        <f>SUM(J17:J18)</f>
        <v>0</v>
      </c>
      <c r="D19" s="168"/>
      <c r="E19" s="168"/>
      <c r="F19" s="168"/>
      <c r="G19" s="168"/>
      <c r="H19" s="168"/>
      <c r="I19" s="168"/>
      <c r="J19" s="168">
        <f>SUM(J17:J18)</f>
        <v>0</v>
      </c>
      <c r="K19" s="94"/>
      <c r="L19" s="94"/>
      <c r="M19" s="94"/>
      <c r="N19" s="94"/>
    </row>
  </sheetData>
  <sheetProtection selectLockedCells="1" selectUnlockedCells="1"/>
  <mergeCells count="23">
    <mergeCell ref="A15:B15"/>
    <mergeCell ref="C15:J15"/>
    <mergeCell ref="A17:A18"/>
    <mergeCell ref="B17:B18"/>
    <mergeCell ref="C19:J19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5</v>
      </c>
      <c r="B5" s="154" t="s">
        <v>79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397</v>
      </c>
      <c r="B7" s="151" t="s">
        <v>80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97"/>
      <c r="B9" s="112" t="s">
        <v>332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94"/>
      <c r="L9" s="94"/>
      <c r="M9" s="94"/>
      <c r="N9" s="94"/>
    </row>
    <row r="10" spans="1:14" ht="9" customHeight="1">
      <c r="A10" s="105"/>
      <c r="B10" s="105"/>
      <c r="C10" s="106"/>
      <c r="D10" s="105"/>
      <c r="E10" s="105"/>
      <c r="F10" s="105"/>
      <c r="G10" s="105"/>
      <c r="H10" s="105"/>
      <c r="I10" s="105"/>
      <c r="J10" s="107"/>
      <c r="K10" s="94"/>
      <c r="L10" s="94"/>
      <c r="M10" s="94"/>
      <c r="N10" s="94"/>
    </row>
    <row r="11" spans="1:14" ht="17.25" customHeight="1">
      <c r="A11" s="157" t="s">
        <v>398</v>
      </c>
      <c r="B11" s="151" t="s">
        <v>81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399</v>
      </c>
      <c r="B15" s="151" t="s">
        <v>82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97"/>
      <c r="B17" s="112" t="s">
        <v>332</v>
      </c>
      <c r="C17" s="170">
        <f>SUM(J15:J16)</f>
        <v>0</v>
      </c>
      <c r="D17" s="170"/>
      <c r="E17" s="170"/>
      <c r="F17" s="170"/>
      <c r="G17" s="170"/>
      <c r="H17" s="170"/>
      <c r="I17" s="170"/>
      <c r="J17" s="170">
        <f>SUM(J15:J16)</f>
        <v>0</v>
      </c>
      <c r="K17" s="94"/>
      <c r="L17" s="94"/>
      <c r="M17" s="94"/>
      <c r="N17" s="94"/>
    </row>
    <row r="18" spans="1:14" ht="9" customHeight="1">
      <c r="A18" s="105"/>
      <c r="B18" s="105"/>
      <c r="C18" s="106"/>
      <c r="D18" s="105"/>
      <c r="E18" s="105"/>
      <c r="F18" s="105"/>
      <c r="G18" s="105"/>
      <c r="H18" s="105"/>
      <c r="I18" s="105"/>
      <c r="J18" s="107"/>
      <c r="K18" s="94"/>
      <c r="L18" s="94"/>
      <c r="M18" s="94"/>
      <c r="N18" s="94"/>
    </row>
    <row r="19" spans="1:10" ht="17.25" customHeight="1">
      <c r="A19" s="157" t="s">
        <v>400</v>
      </c>
      <c r="B19" s="151" t="s">
        <v>83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ht="17.25" customHeight="1"/>
    <row r="23" spans="1:10" s="115" customFormat="1" ht="22.5" customHeight="1">
      <c r="A23" s="162" t="s">
        <v>35</v>
      </c>
      <c r="B23" s="162"/>
      <c r="C23" s="171">
        <f>SUM(C21+C17+C13+C9)</f>
        <v>0</v>
      </c>
      <c r="D23" s="171"/>
      <c r="E23" s="171"/>
      <c r="F23" s="171"/>
      <c r="G23" s="171"/>
      <c r="H23" s="171"/>
      <c r="I23" s="171"/>
      <c r="J23" s="171"/>
    </row>
    <row r="24" ht="17.25" customHeight="1"/>
    <row r="25" spans="1:10" ht="17.25" customHeight="1">
      <c r="A25" s="157" t="s">
        <v>401</v>
      </c>
      <c r="B25" s="151" t="s">
        <v>386</v>
      </c>
      <c r="C25" s="98"/>
      <c r="D25" s="97"/>
      <c r="E25" s="97"/>
      <c r="F25" s="97"/>
      <c r="G25" s="97"/>
      <c r="H25" s="97"/>
      <c r="I25" s="112"/>
      <c r="J25" s="99"/>
    </row>
    <row r="26" spans="1:10" ht="17.25" customHeight="1">
      <c r="A26" s="157"/>
      <c r="B26" s="151"/>
      <c r="C26" s="98"/>
      <c r="D26" s="97"/>
      <c r="E26" s="97"/>
      <c r="F26" s="97"/>
      <c r="G26" s="97"/>
      <c r="H26" s="97"/>
      <c r="I26" s="112"/>
      <c r="J26" s="99"/>
    </row>
    <row r="27" spans="1:14" ht="17.25" customHeight="1">
      <c r="A27" s="100"/>
      <c r="B27" s="101" t="s">
        <v>332</v>
      </c>
      <c r="C27" s="168">
        <f>SUM(J25:J26)</f>
        <v>0</v>
      </c>
      <c r="D27" s="168"/>
      <c r="E27" s="168"/>
      <c r="F27" s="168"/>
      <c r="G27" s="168"/>
      <c r="H27" s="168"/>
      <c r="I27" s="168"/>
      <c r="J27" s="168">
        <f>SUM(J25:J26)</f>
        <v>0</v>
      </c>
      <c r="K27" s="94"/>
      <c r="L27" s="94"/>
      <c r="M27" s="94"/>
      <c r="N27" s="94"/>
    </row>
  </sheetData>
  <sheetProtection selectLockedCells="1" selectUnlockedCells="1"/>
  <mergeCells count="29">
    <mergeCell ref="A23:B23"/>
    <mergeCell ref="C23:J23"/>
    <mergeCell ref="A25:A26"/>
    <mergeCell ref="B25:B26"/>
    <mergeCell ref="C27:J27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3597222222222223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6</v>
      </c>
      <c r="B5" s="154" t="s">
        <v>84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402</v>
      </c>
      <c r="B7" s="151" t="s">
        <v>85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97"/>
      <c r="B9" s="112" t="s">
        <v>332</v>
      </c>
      <c r="C9" s="170">
        <f>SUM(J7:J8)</f>
        <v>0</v>
      </c>
      <c r="D9" s="170"/>
      <c r="E9" s="170"/>
      <c r="F9" s="170"/>
      <c r="G9" s="170"/>
      <c r="H9" s="170"/>
      <c r="I9" s="170"/>
      <c r="J9" s="170">
        <f>SUM(J7:J8)</f>
        <v>0</v>
      </c>
      <c r="K9" s="94"/>
      <c r="L9" s="94"/>
      <c r="M9" s="94"/>
      <c r="N9" s="94"/>
    </row>
    <row r="10" spans="1:14" ht="9" customHeight="1">
      <c r="A10" s="105"/>
      <c r="B10" s="105"/>
      <c r="C10" s="106"/>
      <c r="D10" s="105"/>
      <c r="E10" s="105"/>
      <c r="F10" s="105"/>
      <c r="G10" s="105"/>
      <c r="H10" s="105"/>
      <c r="I10" s="105"/>
      <c r="J10" s="107"/>
      <c r="K10" s="94"/>
      <c r="L10" s="94"/>
      <c r="M10" s="94"/>
      <c r="N10" s="94"/>
    </row>
    <row r="11" spans="1:14" ht="17.25" customHeight="1">
      <c r="A11" s="157" t="s">
        <v>403</v>
      </c>
      <c r="B11" s="151" t="s">
        <v>86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4" ht="17.25" customHeight="1">
      <c r="A15" s="157" t="s">
        <v>404</v>
      </c>
      <c r="B15" s="151" t="s">
        <v>87</v>
      </c>
      <c r="C15" s="98"/>
      <c r="D15" s="97"/>
      <c r="E15" s="97"/>
      <c r="F15" s="97"/>
      <c r="G15" s="97"/>
      <c r="H15" s="97"/>
      <c r="I15" s="97"/>
      <c r="J15" s="99"/>
      <c r="K15" s="94"/>
      <c r="L15" s="94"/>
      <c r="M15" s="94"/>
      <c r="N15" s="94"/>
    </row>
    <row r="16" spans="1:14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  <c r="K16" s="94"/>
      <c r="L16" s="94"/>
      <c r="M16" s="94"/>
      <c r="N16" s="94"/>
    </row>
    <row r="17" spans="1:14" ht="17.25" customHeight="1">
      <c r="A17" s="97"/>
      <c r="B17" s="112" t="s">
        <v>332</v>
      </c>
      <c r="C17" s="170">
        <f>SUM(J15:J16)</f>
        <v>0</v>
      </c>
      <c r="D17" s="170"/>
      <c r="E17" s="170"/>
      <c r="F17" s="170"/>
      <c r="G17" s="170"/>
      <c r="H17" s="170"/>
      <c r="I17" s="170"/>
      <c r="J17" s="170">
        <f>SUM(J15:J16)</f>
        <v>0</v>
      </c>
      <c r="K17" s="94"/>
      <c r="L17" s="94"/>
      <c r="M17" s="94"/>
      <c r="N17" s="94"/>
    </row>
    <row r="18" spans="1:14" ht="9" customHeight="1">
      <c r="A18" s="105"/>
      <c r="B18" s="105"/>
      <c r="C18" s="106"/>
      <c r="D18" s="105"/>
      <c r="E18" s="105"/>
      <c r="F18" s="105"/>
      <c r="G18" s="105"/>
      <c r="H18" s="105"/>
      <c r="I18" s="105"/>
      <c r="J18" s="107"/>
      <c r="K18" s="94"/>
      <c r="L18" s="94"/>
      <c r="M18" s="94"/>
      <c r="N18" s="94"/>
    </row>
    <row r="19" spans="1:10" ht="17.25" customHeight="1">
      <c r="A19" s="157" t="s">
        <v>405</v>
      </c>
      <c r="B19" s="151" t="s">
        <v>88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406</v>
      </c>
      <c r="B23" s="151" t="s">
        <v>89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97"/>
      <c r="B25" s="112" t="s">
        <v>332</v>
      </c>
      <c r="C25" s="170">
        <f>SUM(J23:J24)</f>
        <v>0</v>
      </c>
      <c r="D25" s="170"/>
      <c r="E25" s="170"/>
      <c r="F25" s="170"/>
      <c r="G25" s="170"/>
      <c r="H25" s="170"/>
      <c r="I25" s="170"/>
      <c r="J25" s="170">
        <f>SUM(J23:J24)</f>
        <v>0</v>
      </c>
      <c r="K25" s="94"/>
      <c r="L25" s="94"/>
      <c r="M25" s="94"/>
      <c r="N25" s="94"/>
    </row>
    <row r="26" spans="1:14" ht="9" customHeight="1">
      <c r="A26" s="105"/>
      <c r="B26" s="105"/>
      <c r="C26" s="106"/>
      <c r="D26" s="105"/>
      <c r="E26" s="105"/>
      <c r="F26" s="105"/>
      <c r="G26" s="105"/>
      <c r="H26" s="105"/>
      <c r="I26" s="105"/>
      <c r="J26" s="107"/>
      <c r="K26" s="94"/>
      <c r="L26" s="94"/>
      <c r="M26" s="94"/>
      <c r="N26" s="94"/>
    </row>
    <row r="27" spans="1:10" ht="17.25" customHeight="1">
      <c r="A27" s="157" t="s">
        <v>407</v>
      </c>
      <c r="B27" s="151" t="s">
        <v>90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408</v>
      </c>
      <c r="B31" s="151" t="s">
        <v>91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409</v>
      </c>
      <c r="B35" s="151" t="s">
        <v>92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71">
        <f>SUM(C37+C33+C29+C25+C21+C17+C13+C9)</f>
        <v>0</v>
      </c>
      <c r="D39" s="171"/>
      <c r="E39" s="171"/>
      <c r="F39" s="171"/>
      <c r="G39" s="171"/>
      <c r="H39" s="171"/>
      <c r="I39" s="171"/>
      <c r="J39" s="171"/>
    </row>
    <row r="40" ht="17.25" customHeight="1"/>
    <row r="41" spans="1:10" ht="17.25" customHeight="1">
      <c r="A41" s="157" t="s">
        <v>410</v>
      </c>
      <c r="B41" s="151" t="s">
        <v>386</v>
      </c>
      <c r="C41" s="98"/>
      <c r="D41" s="97"/>
      <c r="E41" s="97"/>
      <c r="F41" s="97"/>
      <c r="G41" s="97"/>
      <c r="H41" s="97"/>
      <c r="I41" s="112"/>
      <c r="J41" s="99"/>
    </row>
    <row r="42" spans="1:10" ht="17.25" customHeight="1">
      <c r="A42" s="157"/>
      <c r="B42" s="151"/>
      <c r="C42" s="98"/>
      <c r="D42" s="97"/>
      <c r="E42" s="97"/>
      <c r="F42" s="97"/>
      <c r="G42" s="97"/>
      <c r="H42" s="97"/>
      <c r="I42" s="112"/>
      <c r="J42" s="99"/>
    </row>
    <row r="43" spans="1:14" ht="17.25" customHeight="1">
      <c r="A43" s="100"/>
      <c r="B43" s="101" t="s">
        <v>332</v>
      </c>
      <c r="C43" s="168">
        <f>SUM(J41:J42)</f>
        <v>0</v>
      </c>
      <c r="D43" s="168"/>
      <c r="E43" s="168"/>
      <c r="F43" s="168"/>
      <c r="G43" s="168"/>
      <c r="H43" s="168"/>
      <c r="I43" s="168"/>
      <c r="J43" s="168">
        <f>SUM(J41:J42)</f>
        <v>0</v>
      </c>
      <c r="K43" s="94"/>
      <c r="L43" s="94"/>
      <c r="M43" s="94"/>
      <c r="N43" s="94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7</v>
      </c>
      <c r="B5" s="154" t="s">
        <v>93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411</v>
      </c>
      <c r="B7" s="151" t="s">
        <v>94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412</v>
      </c>
      <c r="B11" s="151" t="s">
        <v>95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413</v>
      </c>
      <c r="B15" s="151" t="s">
        <v>96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414</v>
      </c>
      <c r="B19" s="151" t="s">
        <v>97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415</v>
      </c>
      <c r="B23" s="151" t="s">
        <v>98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68">
        <f>SUM(J23:J24)</f>
        <v>0</v>
      </c>
      <c r="D25" s="168"/>
      <c r="E25" s="168"/>
      <c r="F25" s="168"/>
      <c r="G25" s="168"/>
      <c r="H25" s="168"/>
      <c r="I25" s="168"/>
      <c r="J25" s="168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416</v>
      </c>
      <c r="B27" s="151" t="s">
        <v>99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417</v>
      </c>
      <c r="B31" s="151" t="s">
        <v>100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418</v>
      </c>
      <c r="B35" s="151" t="s">
        <v>101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71">
        <f>SUM(C37+C33+C29+C25+C17+C9+C21+C13)</f>
        <v>0</v>
      </c>
      <c r="D39" s="171"/>
      <c r="E39" s="171"/>
      <c r="F39" s="171"/>
      <c r="G39" s="171"/>
      <c r="H39" s="171"/>
      <c r="I39" s="171"/>
      <c r="J39" s="171"/>
    </row>
    <row r="40" ht="17.25" customHeight="1"/>
    <row r="41" spans="1:10" ht="17.25" customHeight="1">
      <c r="A41" s="157" t="s">
        <v>419</v>
      </c>
      <c r="B41" s="151" t="s">
        <v>386</v>
      </c>
      <c r="C41" s="98"/>
      <c r="D41" s="97"/>
      <c r="E41" s="97"/>
      <c r="F41" s="97"/>
      <c r="G41" s="97"/>
      <c r="H41" s="97"/>
      <c r="I41" s="112"/>
      <c r="J41" s="99"/>
    </row>
    <row r="42" spans="1:10" ht="17.25" customHeight="1">
      <c r="A42" s="157"/>
      <c r="B42" s="151"/>
      <c r="C42" s="98"/>
      <c r="D42" s="97"/>
      <c r="E42" s="97"/>
      <c r="F42" s="97"/>
      <c r="G42" s="97"/>
      <c r="H42" s="97"/>
      <c r="I42" s="112"/>
      <c r="J42" s="99"/>
    </row>
    <row r="43" spans="1:14" ht="17.25" customHeight="1">
      <c r="A43" s="100"/>
      <c r="B43" s="101" t="s">
        <v>332</v>
      </c>
      <c r="C43" s="168">
        <f>SUM(J41:J42)</f>
        <v>0</v>
      </c>
      <c r="D43" s="168"/>
      <c r="E43" s="168"/>
      <c r="F43" s="168"/>
      <c r="G43" s="168"/>
      <c r="H43" s="168"/>
      <c r="I43" s="168"/>
      <c r="J43" s="168">
        <f>SUM(J41:J42)</f>
        <v>0</v>
      </c>
      <c r="K43" s="94"/>
      <c r="L43" s="94"/>
      <c r="M43" s="94"/>
      <c r="N43" s="94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75" zoomScaleNormal="75" zoomScalePageLayoutView="0" workbookViewId="0" topLeftCell="A1">
      <selection activeCell="C3" sqref="C3"/>
    </sheetView>
  </sheetViews>
  <sheetFormatPr defaultColWidth="12.00390625" defaultRowHeight="12.75" customHeight="1"/>
  <cols>
    <col min="1" max="1" width="6.28125" style="90" customWidth="1"/>
    <col min="2" max="2" width="28.28125" style="90" customWidth="1"/>
    <col min="3" max="3" width="26.7109375" style="91" customWidth="1"/>
    <col min="4" max="4" width="26.7109375" style="90" customWidth="1"/>
    <col min="5" max="6" width="7.57421875" style="90" customWidth="1"/>
    <col min="7" max="7" width="18.140625" style="90" customWidth="1"/>
    <col min="8" max="8" width="9.421875" style="90" customWidth="1"/>
    <col min="9" max="9" width="9.57421875" style="90" customWidth="1"/>
    <col min="10" max="10" width="12.00390625" style="92" customWidth="1"/>
    <col min="11" max="14" width="23.28125" style="90" customWidth="1"/>
    <col min="15" max="15" width="29.140625" style="90" customWidth="1"/>
    <col min="16" max="16" width="15.57421875" style="90" customWidth="1"/>
    <col min="17" max="17" width="15.00390625" style="90" customWidth="1"/>
    <col min="18" max="18" width="12.00390625" style="90" customWidth="1"/>
    <col min="19" max="19" width="15.8515625" style="90" customWidth="1"/>
    <col min="20" max="16384" width="12.00390625" style="90" customWidth="1"/>
  </cols>
  <sheetData>
    <row r="1" spans="1:14" ht="21.75" customHeight="1">
      <c r="A1" s="93" t="s">
        <v>341</v>
      </c>
      <c r="K1" s="94"/>
      <c r="L1" s="94"/>
      <c r="M1" s="94"/>
      <c r="N1" s="94"/>
    </row>
    <row r="2" spans="1:14" ht="17.25" customHeight="1">
      <c r="A2" s="95"/>
      <c r="K2" s="94"/>
      <c r="L2" s="94"/>
      <c r="M2" s="94"/>
      <c r="N2" s="94"/>
    </row>
    <row r="3" spans="1:10" ht="17.25" customHeight="1">
      <c r="A3" s="151" t="s">
        <v>2</v>
      </c>
      <c r="B3" s="151"/>
      <c r="C3" s="152" t="str">
        <f>IF('Titulní list'!C5=0," ",'Titulní list'!C5)</f>
        <v> </v>
      </c>
      <c r="D3" s="152"/>
      <c r="E3" s="96"/>
      <c r="F3" s="94"/>
      <c r="J3" s="91"/>
    </row>
    <row r="4" spans="1:14" ht="27.75" customHeight="1">
      <c r="A4" s="94"/>
      <c r="K4" s="94"/>
      <c r="L4" s="94"/>
      <c r="M4" s="94"/>
      <c r="N4" s="94"/>
    </row>
    <row r="5" spans="1:14" s="108" customFormat="1" ht="17.25" customHeight="1">
      <c r="A5" s="172">
        <v>8</v>
      </c>
      <c r="B5" s="154" t="s">
        <v>102</v>
      </c>
      <c r="C5" s="155" t="s">
        <v>342</v>
      </c>
      <c r="D5" s="156" t="s">
        <v>343</v>
      </c>
      <c r="E5" s="156" t="s">
        <v>344</v>
      </c>
      <c r="F5" s="156" t="s">
        <v>345</v>
      </c>
      <c r="G5" s="156" t="s">
        <v>346</v>
      </c>
      <c r="H5" s="156" t="s">
        <v>347</v>
      </c>
      <c r="I5" s="156" t="s">
        <v>348</v>
      </c>
      <c r="J5" s="155" t="s">
        <v>349</v>
      </c>
      <c r="K5" s="96"/>
      <c r="L5" s="96"/>
      <c r="M5" s="96"/>
      <c r="N5" s="96"/>
    </row>
    <row r="6" spans="1:14" ht="17.25" customHeight="1">
      <c r="A6" s="172"/>
      <c r="B6" s="154"/>
      <c r="C6" s="155"/>
      <c r="D6" s="156"/>
      <c r="E6" s="156"/>
      <c r="F6" s="156"/>
      <c r="G6" s="156"/>
      <c r="H6" s="156"/>
      <c r="I6" s="156"/>
      <c r="J6" s="155"/>
      <c r="K6" s="94"/>
      <c r="L6" s="94"/>
      <c r="M6" s="94"/>
      <c r="N6" s="94"/>
    </row>
    <row r="7" spans="1:14" ht="17.25" customHeight="1">
      <c r="A7" s="157" t="s">
        <v>420</v>
      </c>
      <c r="B7" s="151" t="s">
        <v>103</v>
      </c>
      <c r="C7" s="98"/>
      <c r="D7" s="97"/>
      <c r="E7" s="97"/>
      <c r="F7" s="97"/>
      <c r="G7" s="97"/>
      <c r="H7" s="97"/>
      <c r="I7" s="97"/>
      <c r="J7" s="99"/>
      <c r="K7" s="94"/>
      <c r="L7" s="94"/>
      <c r="M7" s="94"/>
      <c r="N7" s="94"/>
    </row>
    <row r="8" spans="1:14" ht="17.25" customHeight="1">
      <c r="A8" s="157"/>
      <c r="B8" s="151"/>
      <c r="C8" s="98"/>
      <c r="D8" s="97"/>
      <c r="E8" s="97"/>
      <c r="F8" s="97"/>
      <c r="G8" s="97"/>
      <c r="H8" s="97"/>
      <c r="I8" s="97"/>
      <c r="J8" s="99"/>
      <c r="K8" s="94"/>
      <c r="L8" s="94"/>
      <c r="M8" s="94"/>
      <c r="N8" s="94"/>
    </row>
    <row r="9" spans="1:14" ht="17.25" customHeight="1">
      <c r="A9" s="100"/>
      <c r="B9" s="101" t="s">
        <v>332</v>
      </c>
      <c r="C9" s="168">
        <f>SUM(J7:J8)</f>
        <v>0</v>
      </c>
      <c r="D9" s="168"/>
      <c r="E9" s="168"/>
      <c r="F9" s="168"/>
      <c r="G9" s="168"/>
      <c r="H9" s="168"/>
      <c r="I9" s="168"/>
      <c r="J9" s="168">
        <f>SUM(J7:J8)</f>
        <v>0</v>
      </c>
      <c r="K9" s="94"/>
      <c r="L9" s="94"/>
      <c r="M9" s="94"/>
      <c r="N9" s="94"/>
    </row>
    <row r="10" spans="1:14" ht="9" customHeight="1">
      <c r="A10" s="94"/>
      <c r="B10" s="94"/>
      <c r="C10" s="102"/>
      <c r="D10" s="94"/>
      <c r="E10" s="94"/>
      <c r="F10" s="94"/>
      <c r="G10" s="94"/>
      <c r="H10" s="94"/>
      <c r="I10" s="94"/>
      <c r="J10" s="104"/>
      <c r="K10" s="94"/>
      <c r="L10" s="94"/>
      <c r="M10" s="94"/>
      <c r="N10" s="94"/>
    </row>
    <row r="11" spans="1:14" ht="17.25" customHeight="1">
      <c r="A11" s="157" t="s">
        <v>421</v>
      </c>
      <c r="B11" s="151" t="s">
        <v>104</v>
      </c>
      <c r="C11" s="98"/>
      <c r="D11" s="97"/>
      <c r="E11" s="97"/>
      <c r="F11" s="97"/>
      <c r="G11" s="97"/>
      <c r="H11" s="97"/>
      <c r="I11" s="97"/>
      <c r="J11" s="99"/>
      <c r="K11" s="94"/>
      <c r="L11" s="94"/>
      <c r="M11" s="94"/>
      <c r="N11" s="94"/>
    </row>
    <row r="12" spans="1:14" ht="17.25" customHeight="1">
      <c r="A12" s="157"/>
      <c r="B12" s="157"/>
      <c r="C12" s="98"/>
      <c r="D12" s="97"/>
      <c r="E12" s="97"/>
      <c r="F12" s="97"/>
      <c r="G12" s="97"/>
      <c r="H12" s="97"/>
      <c r="I12" s="97"/>
      <c r="J12" s="99"/>
      <c r="K12" s="94"/>
      <c r="L12" s="94"/>
      <c r="M12" s="94"/>
      <c r="N12" s="94"/>
    </row>
    <row r="13" spans="1:14" ht="17.25" customHeight="1">
      <c r="A13" s="100"/>
      <c r="B13" s="101" t="s">
        <v>332</v>
      </c>
      <c r="C13" s="168">
        <f>SUM(J11:J12)</f>
        <v>0</v>
      </c>
      <c r="D13" s="168"/>
      <c r="E13" s="168"/>
      <c r="F13" s="168"/>
      <c r="G13" s="168"/>
      <c r="H13" s="168"/>
      <c r="I13" s="168"/>
      <c r="J13" s="168">
        <f>SUM(J11:J12)</f>
        <v>0</v>
      </c>
      <c r="K13" s="94"/>
      <c r="L13" s="94"/>
      <c r="M13" s="94"/>
      <c r="N13" s="94"/>
    </row>
    <row r="14" spans="1:14" ht="9" customHeight="1">
      <c r="A14" s="94"/>
      <c r="B14" s="94"/>
      <c r="C14" s="102"/>
      <c r="D14" s="94"/>
      <c r="E14" s="94"/>
      <c r="F14" s="94"/>
      <c r="G14" s="94"/>
      <c r="H14" s="94"/>
      <c r="I14" s="94"/>
      <c r="J14" s="104"/>
      <c r="K14" s="94"/>
      <c r="L14" s="94"/>
      <c r="M14" s="94"/>
      <c r="N14" s="94"/>
    </row>
    <row r="15" spans="1:10" ht="17.25" customHeight="1">
      <c r="A15" s="157" t="s">
        <v>422</v>
      </c>
      <c r="B15" s="151" t="s">
        <v>105</v>
      </c>
      <c r="C15" s="98"/>
      <c r="D15" s="97"/>
      <c r="E15" s="97"/>
      <c r="F15" s="97"/>
      <c r="G15" s="97"/>
      <c r="H15" s="97"/>
      <c r="I15" s="97"/>
      <c r="J15" s="99"/>
    </row>
    <row r="16" spans="1:10" ht="17.25" customHeight="1">
      <c r="A16" s="157"/>
      <c r="B16" s="157"/>
      <c r="C16" s="98"/>
      <c r="D16" s="97"/>
      <c r="E16" s="97"/>
      <c r="F16" s="97"/>
      <c r="G16" s="97"/>
      <c r="H16" s="97"/>
      <c r="I16" s="97"/>
      <c r="J16" s="99"/>
    </row>
    <row r="17" spans="1:14" ht="17.25" customHeight="1">
      <c r="A17" s="100"/>
      <c r="B17" s="101" t="s">
        <v>332</v>
      </c>
      <c r="C17" s="168">
        <f>SUM(J15:J16)</f>
        <v>0</v>
      </c>
      <c r="D17" s="168"/>
      <c r="E17" s="168"/>
      <c r="F17" s="168"/>
      <c r="G17" s="168"/>
      <c r="H17" s="168"/>
      <c r="I17" s="168"/>
      <c r="J17" s="168">
        <f>SUM(J15:J16)</f>
        <v>0</v>
      </c>
      <c r="K17" s="94"/>
      <c r="L17" s="94"/>
      <c r="M17" s="94"/>
      <c r="N17" s="94"/>
    </row>
    <row r="18" spans="1:14" ht="9" customHeight="1">
      <c r="A18" s="94"/>
      <c r="B18" s="94"/>
      <c r="C18" s="102"/>
      <c r="D18" s="94"/>
      <c r="E18" s="94"/>
      <c r="F18" s="94"/>
      <c r="G18" s="94"/>
      <c r="H18" s="94"/>
      <c r="I18" s="94"/>
      <c r="J18" s="104"/>
      <c r="K18" s="94"/>
      <c r="L18" s="94"/>
      <c r="M18" s="94"/>
      <c r="N18" s="94"/>
    </row>
    <row r="19" spans="1:10" ht="17.25" customHeight="1">
      <c r="A19" s="157" t="s">
        <v>423</v>
      </c>
      <c r="B19" s="151" t="s">
        <v>94</v>
      </c>
      <c r="C19" s="98"/>
      <c r="D19" s="97"/>
      <c r="E19" s="97"/>
      <c r="F19" s="97"/>
      <c r="G19" s="97"/>
      <c r="H19" s="97"/>
      <c r="I19" s="97"/>
      <c r="J19" s="99"/>
    </row>
    <row r="20" spans="1:10" ht="17.25" customHeight="1">
      <c r="A20" s="157"/>
      <c r="B20" s="157"/>
      <c r="C20" s="98"/>
      <c r="D20" s="97"/>
      <c r="E20" s="97"/>
      <c r="F20" s="97"/>
      <c r="G20" s="97"/>
      <c r="H20" s="97"/>
      <c r="I20" s="97"/>
      <c r="J20" s="99"/>
    </row>
    <row r="21" spans="1:14" ht="17.25" customHeight="1">
      <c r="A21" s="100"/>
      <c r="B21" s="101" t="s">
        <v>332</v>
      </c>
      <c r="C21" s="168">
        <f>SUM(J19:J20)</f>
        <v>0</v>
      </c>
      <c r="D21" s="168"/>
      <c r="E21" s="168"/>
      <c r="F21" s="168"/>
      <c r="G21" s="168"/>
      <c r="H21" s="168"/>
      <c r="I21" s="168"/>
      <c r="J21" s="168">
        <f>SUM(J19:J20)</f>
        <v>0</v>
      </c>
      <c r="K21" s="94"/>
      <c r="L21" s="94"/>
      <c r="M21" s="94"/>
      <c r="N21" s="94"/>
    </row>
    <row r="22" spans="1:14" ht="9" customHeight="1">
      <c r="A22" s="94"/>
      <c r="B22" s="94"/>
      <c r="C22" s="102"/>
      <c r="D22" s="94"/>
      <c r="E22" s="94"/>
      <c r="F22" s="94"/>
      <c r="G22" s="94"/>
      <c r="H22" s="94"/>
      <c r="I22" s="94"/>
      <c r="J22" s="104"/>
      <c r="K22" s="94"/>
      <c r="L22" s="94"/>
      <c r="M22" s="94"/>
      <c r="N22" s="94"/>
    </row>
    <row r="23" spans="1:10" ht="17.25" customHeight="1">
      <c r="A23" s="157" t="s">
        <v>424</v>
      </c>
      <c r="B23" s="151" t="s">
        <v>106</v>
      </c>
      <c r="C23" s="98"/>
      <c r="D23" s="97"/>
      <c r="E23" s="97"/>
      <c r="F23" s="97"/>
      <c r="G23" s="97"/>
      <c r="H23" s="97"/>
      <c r="I23" s="97"/>
      <c r="J23" s="99"/>
    </row>
    <row r="24" spans="1:10" ht="17.25" customHeight="1">
      <c r="A24" s="157"/>
      <c r="B24" s="157"/>
      <c r="C24" s="98"/>
      <c r="D24" s="97"/>
      <c r="E24" s="97"/>
      <c r="F24" s="97"/>
      <c r="G24" s="97"/>
      <c r="H24" s="97"/>
      <c r="I24" s="97"/>
      <c r="J24" s="99"/>
    </row>
    <row r="25" spans="1:14" ht="17.25" customHeight="1">
      <c r="A25" s="100"/>
      <c r="B25" s="101" t="s">
        <v>332</v>
      </c>
      <c r="C25" s="159">
        <f>SUM(J23:J24)</f>
        <v>0</v>
      </c>
      <c r="D25" s="159"/>
      <c r="E25" s="159"/>
      <c r="F25" s="159"/>
      <c r="G25" s="159"/>
      <c r="H25" s="159"/>
      <c r="I25" s="159"/>
      <c r="J25" s="159">
        <f>SUM(J23:J24)</f>
        <v>0</v>
      </c>
      <c r="K25" s="94"/>
      <c r="L25" s="94"/>
      <c r="M25" s="94"/>
      <c r="N25" s="94"/>
    </row>
    <row r="26" spans="1:14" ht="9" customHeight="1">
      <c r="A26" s="94"/>
      <c r="B26" s="94"/>
      <c r="C26" s="102"/>
      <c r="D26" s="94"/>
      <c r="E26" s="94"/>
      <c r="F26" s="94"/>
      <c r="G26" s="94"/>
      <c r="H26" s="94"/>
      <c r="I26" s="94"/>
      <c r="J26" s="104"/>
      <c r="K26" s="94"/>
      <c r="L26" s="94"/>
      <c r="M26" s="94"/>
      <c r="N26" s="94"/>
    </row>
    <row r="27" spans="1:10" ht="17.25" customHeight="1">
      <c r="A27" s="157" t="s">
        <v>425</v>
      </c>
      <c r="B27" s="151" t="s">
        <v>107</v>
      </c>
      <c r="C27" s="98"/>
      <c r="D27" s="97"/>
      <c r="E27" s="97"/>
      <c r="F27" s="97"/>
      <c r="G27" s="97"/>
      <c r="H27" s="97"/>
      <c r="I27" s="97"/>
      <c r="J27" s="99"/>
    </row>
    <row r="28" spans="1:10" ht="17.25" customHeight="1">
      <c r="A28" s="157"/>
      <c r="B28" s="157"/>
      <c r="C28" s="98"/>
      <c r="D28" s="97"/>
      <c r="E28" s="97"/>
      <c r="F28" s="97"/>
      <c r="G28" s="97"/>
      <c r="H28" s="97"/>
      <c r="I28" s="97"/>
      <c r="J28" s="99"/>
    </row>
    <row r="29" spans="1:14" ht="17.25" customHeight="1">
      <c r="A29" s="100"/>
      <c r="B29" s="101" t="s">
        <v>332</v>
      </c>
      <c r="C29" s="168">
        <f>SUM(J27:J28)</f>
        <v>0</v>
      </c>
      <c r="D29" s="168"/>
      <c r="E29" s="168"/>
      <c r="F29" s="168"/>
      <c r="G29" s="168"/>
      <c r="H29" s="168"/>
      <c r="I29" s="168"/>
      <c r="J29" s="168">
        <f>SUM(J27:J28)</f>
        <v>0</v>
      </c>
      <c r="K29" s="94"/>
      <c r="L29" s="94"/>
      <c r="M29" s="94"/>
      <c r="N29" s="94"/>
    </row>
    <row r="30" spans="1:14" ht="9" customHeight="1">
      <c r="A30" s="94"/>
      <c r="B30" s="94"/>
      <c r="C30" s="102"/>
      <c r="D30" s="94"/>
      <c r="E30" s="94"/>
      <c r="F30" s="94"/>
      <c r="G30" s="94"/>
      <c r="H30" s="94"/>
      <c r="I30" s="94"/>
      <c r="J30" s="104"/>
      <c r="K30" s="94"/>
      <c r="L30" s="94"/>
      <c r="M30" s="94"/>
      <c r="N30" s="94"/>
    </row>
    <row r="31" spans="1:10" ht="17.25" customHeight="1">
      <c r="A31" s="157" t="s">
        <v>426</v>
      </c>
      <c r="B31" s="151" t="s">
        <v>108</v>
      </c>
      <c r="C31" s="98"/>
      <c r="D31" s="97"/>
      <c r="E31" s="97"/>
      <c r="F31" s="97"/>
      <c r="G31" s="97"/>
      <c r="H31" s="97"/>
      <c r="I31" s="97"/>
      <c r="J31" s="99"/>
    </row>
    <row r="32" spans="1:10" ht="17.25" customHeight="1">
      <c r="A32" s="157"/>
      <c r="B32" s="157"/>
      <c r="C32" s="98"/>
      <c r="D32" s="97"/>
      <c r="E32" s="97"/>
      <c r="F32" s="97"/>
      <c r="G32" s="97"/>
      <c r="H32" s="97"/>
      <c r="I32" s="97"/>
      <c r="J32" s="99"/>
    </row>
    <row r="33" spans="1:14" ht="17.25" customHeight="1">
      <c r="A33" s="100"/>
      <c r="B33" s="101" t="s">
        <v>332</v>
      </c>
      <c r="C33" s="168">
        <f>SUM(J31:J32)</f>
        <v>0</v>
      </c>
      <c r="D33" s="168"/>
      <c r="E33" s="168"/>
      <c r="F33" s="168"/>
      <c r="G33" s="168"/>
      <c r="H33" s="168"/>
      <c r="I33" s="168"/>
      <c r="J33" s="168">
        <f>SUM(J31:J32)</f>
        <v>0</v>
      </c>
      <c r="K33" s="94"/>
      <c r="L33" s="94"/>
      <c r="M33" s="94"/>
      <c r="N33" s="94"/>
    </row>
    <row r="34" spans="1:14" ht="9" customHeight="1">
      <c r="A34" s="94"/>
      <c r="B34" s="94"/>
      <c r="C34" s="102"/>
      <c r="D34" s="94"/>
      <c r="E34" s="94"/>
      <c r="F34" s="94"/>
      <c r="G34" s="94"/>
      <c r="H34" s="94"/>
      <c r="I34" s="94"/>
      <c r="J34" s="104"/>
      <c r="K34" s="94"/>
      <c r="L34" s="94"/>
      <c r="M34" s="94"/>
      <c r="N34" s="94"/>
    </row>
    <row r="35" spans="1:10" ht="17.25" customHeight="1">
      <c r="A35" s="157" t="s">
        <v>427</v>
      </c>
      <c r="B35" s="173" t="s">
        <v>109</v>
      </c>
      <c r="C35" s="98"/>
      <c r="D35" s="97"/>
      <c r="E35" s="97"/>
      <c r="F35" s="97"/>
      <c r="G35" s="97"/>
      <c r="H35" s="97"/>
      <c r="I35" s="97"/>
      <c r="J35" s="99"/>
    </row>
    <row r="36" spans="1:10" ht="17.25" customHeight="1">
      <c r="A36" s="157"/>
      <c r="B36" s="157"/>
      <c r="C36" s="98"/>
      <c r="D36" s="97"/>
      <c r="E36" s="97"/>
      <c r="F36" s="97"/>
      <c r="G36" s="97"/>
      <c r="H36" s="97"/>
      <c r="I36" s="97"/>
      <c r="J36" s="99"/>
    </row>
    <row r="37" spans="1:14" ht="17.25" customHeight="1">
      <c r="A37" s="100"/>
      <c r="B37" s="101" t="s">
        <v>332</v>
      </c>
      <c r="C37" s="168">
        <f>SUM(J35:J36)</f>
        <v>0</v>
      </c>
      <c r="D37" s="168"/>
      <c r="E37" s="168"/>
      <c r="F37" s="168"/>
      <c r="G37" s="168"/>
      <c r="H37" s="168"/>
      <c r="I37" s="168"/>
      <c r="J37" s="168">
        <f>SUM(J35:J36)</f>
        <v>0</v>
      </c>
      <c r="K37" s="94"/>
      <c r="L37" s="94"/>
      <c r="M37" s="94"/>
      <c r="N37" s="94"/>
    </row>
    <row r="38" ht="17.25" customHeight="1"/>
    <row r="39" spans="1:10" s="115" customFormat="1" ht="22.5" customHeight="1">
      <c r="A39" s="162" t="s">
        <v>35</v>
      </c>
      <c r="B39" s="162"/>
      <c r="C39" s="171">
        <f>SUM(C37+C33+C29+C25+C21+C17+C13+C9)</f>
        <v>0</v>
      </c>
      <c r="D39" s="171"/>
      <c r="E39" s="171"/>
      <c r="F39" s="171"/>
      <c r="G39" s="171"/>
      <c r="H39" s="171"/>
      <c r="I39" s="171"/>
      <c r="J39" s="171"/>
    </row>
    <row r="40" ht="17.25" customHeight="1"/>
    <row r="41" spans="1:10" ht="17.25" customHeight="1">
      <c r="A41" s="157" t="s">
        <v>428</v>
      </c>
      <c r="B41" s="151" t="s">
        <v>386</v>
      </c>
      <c r="C41" s="98"/>
      <c r="D41" s="97"/>
      <c r="E41" s="97"/>
      <c r="F41" s="97"/>
      <c r="G41" s="97"/>
      <c r="H41" s="97"/>
      <c r="I41" s="112"/>
      <c r="J41" s="99"/>
    </row>
    <row r="42" spans="1:10" ht="17.25" customHeight="1">
      <c r="A42" s="157"/>
      <c r="B42" s="151"/>
      <c r="C42" s="98"/>
      <c r="D42" s="97"/>
      <c r="E42" s="97"/>
      <c r="F42" s="97"/>
      <c r="G42" s="97"/>
      <c r="H42" s="97"/>
      <c r="I42" s="112"/>
      <c r="J42" s="99"/>
    </row>
    <row r="43" spans="1:14" ht="17.25" customHeight="1">
      <c r="A43" s="100"/>
      <c r="B43" s="101" t="s">
        <v>332</v>
      </c>
      <c r="C43" s="168">
        <f>SUM(J41:J42)</f>
        <v>0</v>
      </c>
      <c r="D43" s="168"/>
      <c r="E43" s="168"/>
      <c r="F43" s="168"/>
      <c r="G43" s="168"/>
      <c r="H43" s="168"/>
      <c r="I43" s="168"/>
      <c r="J43" s="168">
        <f>SUM(J41:J42)</f>
        <v>0</v>
      </c>
      <c r="K43" s="94"/>
      <c r="L43" s="94"/>
      <c r="M43" s="94"/>
      <c r="N43" s="94"/>
    </row>
  </sheetData>
  <sheetProtection selectLockedCells="1" selectUnlockedCells="1"/>
  <mergeCells count="41">
    <mergeCell ref="A39:B39"/>
    <mergeCell ref="C39:J39"/>
    <mergeCell ref="A41:A42"/>
    <mergeCell ref="B41:B42"/>
    <mergeCell ref="C43:J43"/>
    <mergeCell ref="A31:A32"/>
    <mergeCell ref="B31:B32"/>
    <mergeCell ref="C33:J33"/>
    <mergeCell ref="A35:A36"/>
    <mergeCell ref="B35:B36"/>
    <mergeCell ref="C37:J37"/>
    <mergeCell ref="A23:A24"/>
    <mergeCell ref="B23:B24"/>
    <mergeCell ref="C25:J25"/>
    <mergeCell ref="A27:A28"/>
    <mergeCell ref="B27:B28"/>
    <mergeCell ref="C29:J29"/>
    <mergeCell ref="A15:A16"/>
    <mergeCell ref="B15:B16"/>
    <mergeCell ref="C17:J17"/>
    <mergeCell ref="A19:A20"/>
    <mergeCell ref="B19:B20"/>
    <mergeCell ref="C21:J21"/>
    <mergeCell ref="A7:A8"/>
    <mergeCell ref="B7:B8"/>
    <mergeCell ref="C9:J9"/>
    <mergeCell ref="A11:A12"/>
    <mergeCell ref="B11:B12"/>
    <mergeCell ref="C13:J13"/>
    <mergeCell ref="E5:E6"/>
    <mergeCell ref="F5:F6"/>
    <mergeCell ref="G5:G6"/>
    <mergeCell ref="H5:H6"/>
    <mergeCell ref="I5:I6"/>
    <mergeCell ref="J5:J6"/>
    <mergeCell ref="A3:B3"/>
    <mergeCell ref="C3:D3"/>
    <mergeCell ref="A5:A6"/>
    <mergeCell ref="B5:B6"/>
    <mergeCell ref="C5:C6"/>
    <mergeCell ref="D5:D6"/>
  </mergeCells>
  <printOptions/>
  <pageMargins left="0.7479166666666667" right="0.7479166666666667" top="0.7479166666666667" bottom="1.65" header="0.5118055555555555" footer="0.7479166666666667"/>
  <pageSetup firstPageNumber="1" useFirstPageNumber="1" horizontalDpi="300" verticalDpi="300" orientation="landscape" paperSize="9" scale="9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2020-02-26T14:16:53Z</dcterms:modified>
  <cp:category/>
  <cp:version/>
  <cp:contentType/>
  <cp:contentStatus/>
</cp:coreProperties>
</file>